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ustomProperty4.bin" ContentType="application/vnd.openxmlformats-officedocument.spreadsheetml.customProperty"/>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5.bin" ContentType="application/vnd.openxmlformats-officedocument.spreadsheetml.customProperty"/>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ustomProperty6.bin" ContentType="application/vnd.openxmlformats-officedocument.spreadsheetml.customProperty"/>
  <Override PartName="/xl/drawings/drawing6.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ustomProperty7.bin" ContentType="application/vnd.openxmlformats-officedocument.spreadsheetml.customProperty"/>
  <Override PartName="/xl/drawings/drawing7.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drawings/drawing9.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ustomProperty8.bin" ContentType="application/vnd.openxmlformats-officedocument.spreadsheetml.customProperty"/>
  <Override PartName="/xl/drawings/drawing10.xml" ContentType="application/vnd.openxmlformats-officedocument.drawing+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ustomProperty9.bin" ContentType="application/vnd.openxmlformats-officedocument.spreadsheetml.customProperty"/>
  <Override PartName="/xl/drawings/drawing11.xml" ContentType="application/vnd.openxmlformats-officedocument.drawing+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ustomProperty10.bin" ContentType="application/vnd.openxmlformats-officedocument.spreadsheetml.customProperty"/>
  <Override PartName="/xl/drawings/drawing12.xml" ContentType="application/vnd.openxmlformats-officedocument.drawing+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ustomProperty11.bin" ContentType="application/vnd.openxmlformats-officedocument.spreadsheetml.customProperty"/>
  <Override PartName="/xl/drawings/drawing13.xml" ContentType="application/vnd.openxmlformats-officedocument.drawing+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ustomProperty12.bin" ContentType="application/vnd.openxmlformats-officedocument.spreadsheetml.customProperty"/>
  <Override PartName="/xl/drawings/drawing14.xml" ContentType="application/vnd.openxmlformats-officedocument.drawing+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drawings/drawing15.xml" ContentType="application/vnd.openxmlformats-officedocument.drawing+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16.xml" ContentType="application/vnd.openxmlformats-officedocument.drawing+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ustomProperty13.bin" ContentType="application/vnd.openxmlformats-officedocument.spreadsheetml.customProperty"/>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4.bin" ContentType="application/vnd.openxmlformats-officedocument.spreadsheetml.customProperty"/>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5.bin" ContentType="application/vnd.openxmlformats-officedocument.spreadsheetml.customProperty"/>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C1F19185-036D-45F8-9207-418EE969E6F7}" xr6:coauthVersionLast="47" xr6:coauthVersionMax="47" xr10:uidLastSave="{00000000-0000-0000-0000-000000000000}"/>
  <bookViews>
    <workbookView xWindow="-108" yWindow="-13068" windowWidth="23256" windowHeight="13176" tabRatio="807" xr2:uid="{80F77487-2DB9-4770-984E-97A0E33E6954}"/>
  </bookViews>
  <sheets>
    <sheet name="Overview" sheetId="58" r:id="rId1"/>
    <sheet name="Instructions" sheetId="65" r:id="rId2"/>
    <sheet name="Organization Profile" sheetId="80" r:id="rId3"/>
    <sheet name="Energy" sheetId="31" r:id="rId4"/>
    <sheet name="Water" sheetId="35" r:id="rId5"/>
    <sheet name=" Circularity &amp; Waste" sheetId="36" r:id="rId6"/>
    <sheet name="Encroachment" sheetId="38" r:id="rId7"/>
    <sheet name="Non-GHG Emissions" sheetId="37" r:id="rId8"/>
    <sheet name="GHG Emissions" sheetId="88" r:id="rId9"/>
    <sheet name="Procurement" sheetId="81" r:id="rId10"/>
    <sheet name="Wages" sheetId="40" r:id="rId11"/>
    <sheet name="Health" sheetId="41" r:id="rId12"/>
    <sheet name="Terms" sheetId="42" r:id="rId13"/>
    <sheet name="Diversity" sheetId="44" r:id="rId14"/>
    <sheet name="Community" sheetId="48" r:id="rId15"/>
    <sheet name="Positive Impacts" sheetId="74" r:id="rId16"/>
    <sheet name="Governance " sheetId="82" r:id="rId17"/>
    <sheet name="Overall Scores" sheetId="67" r:id="rId18"/>
    <sheet name="SDGs Scores" sheetId="53" r:id="rId19"/>
    <sheet name="Capitals Scores" sheetId="54" r:id="rId20"/>
    <sheet name="Action Worksheet" sheetId="79" r:id="rId21"/>
    <sheet name="_SSC" sheetId="27" state="veryHidden" r:id="rId22"/>
    <sheet name="_Options" sheetId="28" state="very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Ctrl_1" localSheetId="5" hidden="1">' Circularity &amp; Waste'!#REF!</definedName>
    <definedName name="_Ctrl_1" localSheetId="20" hidden="1">[1]Governance!#REF!</definedName>
    <definedName name="_Ctrl_1" localSheetId="14" hidden="1">Community!#REF!</definedName>
    <definedName name="_Ctrl_1" localSheetId="13" hidden="1">Diversity!#REF!</definedName>
    <definedName name="_Ctrl_1" localSheetId="6" hidden="1">Encroachment!#REF!</definedName>
    <definedName name="_Ctrl_1" localSheetId="3" hidden="1">Energy!#REF!</definedName>
    <definedName name="_Ctrl_1" localSheetId="8" hidden="1">'GHG Emissions'!#REF!</definedName>
    <definedName name="_Ctrl_1" localSheetId="16" hidden="1">'Governance '!#REF!</definedName>
    <definedName name="_Ctrl_1" localSheetId="11" hidden="1">Health!#REF!</definedName>
    <definedName name="_Ctrl_1" localSheetId="1">#REF!</definedName>
    <definedName name="_Ctrl_1" localSheetId="7" hidden="1">'Non-GHG Emissions'!#REF!</definedName>
    <definedName name="_Ctrl_1" localSheetId="2" hidden="1">#REF!</definedName>
    <definedName name="_Ctrl_1" localSheetId="17" hidden="1">'Overall Scores'!#REF!</definedName>
    <definedName name="_Ctrl_1" localSheetId="0">#REF!</definedName>
    <definedName name="_Ctrl_1" localSheetId="15" hidden="1">'Positive Impacts'!#REF!</definedName>
    <definedName name="_Ctrl_1" localSheetId="9">#REF!</definedName>
    <definedName name="_Ctrl_1" localSheetId="12" hidden="1">Terms!#REF!</definedName>
    <definedName name="_Ctrl_1" localSheetId="10" hidden="1">Wages!#REF!</definedName>
    <definedName name="_Ctrl_1" localSheetId="4" hidden="1">Water!#REF!</definedName>
    <definedName name="_Ctrl_1" hidden="1">#REF!</definedName>
    <definedName name="_Ctrl_10" localSheetId="5" hidden="1">' Circularity &amp; Waste'!#REF!</definedName>
    <definedName name="_Ctrl_10" localSheetId="20" hidden="1">#REF!</definedName>
    <definedName name="_Ctrl_10" localSheetId="19" hidden="1">#REF!</definedName>
    <definedName name="_Ctrl_10" localSheetId="14" hidden="1">Community!#REF!</definedName>
    <definedName name="_Ctrl_10" localSheetId="13" hidden="1">Diversity!#REF!</definedName>
    <definedName name="_Ctrl_10" localSheetId="6" hidden="1">Encroachment!#REF!</definedName>
    <definedName name="_Ctrl_10" localSheetId="3" hidden="1">Energy!#REF!</definedName>
    <definedName name="_Ctrl_10" localSheetId="8" hidden="1">'GHG Emissions'!#REF!</definedName>
    <definedName name="_Ctrl_10" localSheetId="16" hidden="1">'Governance '!$J$10</definedName>
    <definedName name="_Ctrl_10" localSheetId="11" hidden="1">Health!#REF!</definedName>
    <definedName name="_Ctrl_10" localSheetId="1">#REF!</definedName>
    <definedName name="_Ctrl_10" localSheetId="7" hidden="1">'Non-GHG Emissions'!#REF!</definedName>
    <definedName name="_Ctrl_10" localSheetId="2" hidden="1">#REF!</definedName>
    <definedName name="_Ctrl_10" localSheetId="17" hidden="1">'Overall Scores'!#REF!</definedName>
    <definedName name="_Ctrl_10" localSheetId="0">#REF!</definedName>
    <definedName name="_Ctrl_10" localSheetId="15" hidden="1">'Positive Impacts'!#REF!</definedName>
    <definedName name="_Ctrl_10" localSheetId="9">#REF!</definedName>
    <definedName name="_Ctrl_10" localSheetId="18" hidden="1">#REF!</definedName>
    <definedName name="_Ctrl_10" localSheetId="12" hidden="1">Terms!#REF!</definedName>
    <definedName name="_Ctrl_10" localSheetId="10" hidden="1">Wages!#REF!</definedName>
    <definedName name="_Ctrl_10" localSheetId="4" hidden="1">Water!#REF!</definedName>
    <definedName name="_Ctrl_10" hidden="1">#REF!</definedName>
    <definedName name="_Ctrl_100" localSheetId="20" hidden="1">#REF!</definedName>
    <definedName name="_Ctrl_100" localSheetId="19" hidden="1">#REF!</definedName>
    <definedName name="_Ctrl_100" localSheetId="8" hidden="1">'GHG Emissions'!#REF!</definedName>
    <definedName name="_Ctrl_100" localSheetId="16" hidden="1">#REF!</definedName>
    <definedName name="_Ctrl_100" localSheetId="2" hidden="1">#REF!</definedName>
    <definedName name="_Ctrl_100" localSheetId="15" hidden="1">'Positive Impacts'!#REF!</definedName>
    <definedName name="_Ctrl_100" localSheetId="18" hidden="1">#REF!</definedName>
    <definedName name="_Ctrl_100" hidden="1">#REF!</definedName>
    <definedName name="_Ctrl_1008" localSheetId="20" hidden="1">#REF!</definedName>
    <definedName name="_Ctrl_1008" localSheetId="8" hidden="1">#REF!</definedName>
    <definedName name="_Ctrl_1008" localSheetId="16" hidden="1">#REF!</definedName>
    <definedName name="_Ctrl_1008" localSheetId="2" hidden="1">#REF!</definedName>
    <definedName name="_Ctrl_1008" localSheetId="15" hidden="1">#REF!</definedName>
    <definedName name="_Ctrl_1008" localSheetId="9" hidden="1">#REF!</definedName>
    <definedName name="_Ctrl_1008" hidden="1">#REF!</definedName>
    <definedName name="_Ctrl_1009" localSheetId="20" hidden="1">#REF!</definedName>
    <definedName name="_Ctrl_1009" localSheetId="8" hidden="1">#REF!</definedName>
    <definedName name="_Ctrl_1009" localSheetId="16" hidden="1">#REF!</definedName>
    <definedName name="_Ctrl_1009" localSheetId="2" hidden="1">#REF!</definedName>
    <definedName name="_Ctrl_1009" localSheetId="15" hidden="1">#REF!</definedName>
    <definedName name="_Ctrl_1009" localSheetId="9" hidden="1">#REF!</definedName>
    <definedName name="_Ctrl_1009" hidden="1">#REF!</definedName>
    <definedName name="_Ctrl_101" localSheetId="20" hidden="1">#REF!</definedName>
    <definedName name="_Ctrl_101" localSheetId="19" hidden="1">#REF!</definedName>
    <definedName name="_Ctrl_101" localSheetId="8" hidden="1">'GHG Emissions'!#REF!</definedName>
    <definedName name="_Ctrl_101" localSheetId="16" hidden="1">#REF!</definedName>
    <definedName name="_Ctrl_101" localSheetId="2" hidden="1">#REF!</definedName>
    <definedName name="_Ctrl_101" localSheetId="15" hidden="1">'Positive Impacts'!#REF!</definedName>
    <definedName name="_Ctrl_101" localSheetId="18" hidden="1">#REF!</definedName>
    <definedName name="_Ctrl_101" hidden="1">#REF!</definedName>
    <definedName name="_Ctrl_1016" localSheetId="20" hidden="1">#REF!</definedName>
    <definedName name="_Ctrl_1016" localSheetId="8" hidden="1">#REF!</definedName>
    <definedName name="_Ctrl_1016" localSheetId="16" hidden="1">#REF!</definedName>
    <definedName name="_Ctrl_1016" localSheetId="2" hidden="1">#REF!</definedName>
    <definedName name="_Ctrl_1016" localSheetId="15" hidden="1">#REF!</definedName>
    <definedName name="_Ctrl_1016" localSheetId="9" hidden="1">#REF!</definedName>
    <definedName name="_Ctrl_1016" hidden="1">#REF!</definedName>
    <definedName name="_Ctrl_1018" localSheetId="20" hidden="1">#REF!</definedName>
    <definedName name="_Ctrl_1018" localSheetId="8" hidden="1">#REF!</definedName>
    <definedName name="_Ctrl_1018" localSheetId="16" hidden="1">#REF!</definedName>
    <definedName name="_Ctrl_1018" localSheetId="2" hidden="1">#REF!</definedName>
    <definedName name="_Ctrl_1018" localSheetId="15" hidden="1">#REF!</definedName>
    <definedName name="_Ctrl_1018" localSheetId="9" hidden="1">#REF!</definedName>
    <definedName name="_Ctrl_1018" hidden="1">#REF!</definedName>
    <definedName name="_Ctrl_1019" localSheetId="20" hidden="1">#REF!</definedName>
    <definedName name="_Ctrl_1019" localSheetId="8" hidden="1">#REF!</definedName>
    <definedName name="_Ctrl_1019" localSheetId="16" hidden="1">#REF!</definedName>
    <definedName name="_Ctrl_1019" localSheetId="2" hidden="1">#REF!</definedName>
    <definedName name="_Ctrl_1019" localSheetId="15" hidden="1">#REF!</definedName>
    <definedName name="_Ctrl_1019" localSheetId="9" hidden="1">#REF!</definedName>
    <definedName name="_Ctrl_1019" hidden="1">#REF!</definedName>
    <definedName name="_Ctrl_102" localSheetId="20" hidden="1">#REF!</definedName>
    <definedName name="_Ctrl_102" localSheetId="19" hidden="1">#REF!</definedName>
    <definedName name="_Ctrl_102" localSheetId="8" hidden="1">'GHG Emissions'!#REF!</definedName>
    <definedName name="_Ctrl_102" localSheetId="16" hidden="1">#REF!</definedName>
    <definedName name="_Ctrl_102" localSheetId="2" hidden="1">#REF!</definedName>
    <definedName name="_Ctrl_102" localSheetId="15" hidden="1">'Positive Impacts'!#REF!</definedName>
    <definedName name="_Ctrl_102" localSheetId="18" hidden="1">#REF!</definedName>
    <definedName name="_Ctrl_102" hidden="1">#REF!</definedName>
    <definedName name="_Ctrl_1020" localSheetId="20" hidden="1">#REF!</definedName>
    <definedName name="_Ctrl_1020" localSheetId="8" hidden="1">#REF!</definedName>
    <definedName name="_Ctrl_1020" localSheetId="16" hidden="1">#REF!</definedName>
    <definedName name="_Ctrl_1020" localSheetId="2" hidden="1">#REF!</definedName>
    <definedName name="_Ctrl_1020" localSheetId="15" hidden="1">#REF!</definedName>
    <definedName name="_Ctrl_1020" localSheetId="9" hidden="1">#REF!</definedName>
    <definedName name="_Ctrl_1020" hidden="1">#REF!</definedName>
    <definedName name="_Ctrl_1021" localSheetId="20" hidden="1">#REF!</definedName>
    <definedName name="_Ctrl_1021" localSheetId="8" hidden="1">#REF!</definedName>
    <definedName name="_Ctrl_1021" localSheetId="16" hidden="1">#REF!</definedName>
    <definedName name="_Ctrl_1021" localSheetId="2" hidden="1">#REF!</definedName>
    <definedName name="_Ctrl_1021" localSheetId="15" hidden="1">#REF!</definedName>
    <definedName name="_Ctrl_1021" localSheetId="9" hidden="1">#REF!</definedName>
    <definedName name="_Ctrl_1021" hidden="1">#REF!</definedName>
    <definedName name="_Ctrl_1022" localSheetId="20" hidden="1">#REF!</definedName>
    <definedName name="_Ctrl_1022" localSheetId="8" hidden="1">#REF!</definedName>
    <definedName name="_Ctrl_1022" localSheetId="16" hidden="1">#REF!</definedName>
    <definedName name="_Ctrl_1022" localSheetId="2" hidden="1">#REF!</definedName>
    <definedName name="_Ctrl_1022" localSheetId="15" hidden="1">#REF!</definedName>
    <definedName name="_Ctrl_1022" localSheetId="9" hidden="1">#REF!</definedName>
    <definedName name="_Ctrl_1022" hidden="1">#REF!</definedName>
    <definedName name="_Ctrl_1023" localSheetId="20" hidden="1">#REF!</definedName>
    <definedName name="_Ctrl_1023" localSheetId="8" hidden="1">#REF!</definedName>
    <definedName name="_Ctrl_1023" localSheetId="16" hidden="1">#REF!</definedName>
    <definedName name="_Ctrl_1023" localSheetId="2" hidden="1">#REF!</definedName>
    <definedName name="_Ctrl_1023" localSheetId="9" hidden="1">#REF!</definedName>
    <definedName name="_Ctrl_1023" hidden="1">#REF!</definedName>
    <definedName name="_Ctrl_1024" localSheetId="20" hidden="1">#REF!</definedName>
    <definedName name="_Ctrl_1024" localSheetId="8" hidden="1">#REF!</definedName>
    <definedName name="_Ctrl_1024" localSheetId="16" hidden="1">#REF!</definedName>
    <definedName name="_Ctrl_1024" localSheetId="2" hidden="1">#REF!</definedName>
    <definedName name="_Ctrl_1024" localSheetId="9" hidden="1">#REF!</definedName>
    <definedName name="_Ctrl_1024" hidden="1">#REF!</definedName>
    <definedName name="_Ctrl_1025" localSheetId="20" hidden="1">#REF!</definedName>
    <definedName name="_Ctrl_1025" localSheetId="8" hidden="1">#REF!</definedName>
    <definedName name="_Ctrl_1025" localSheetId="16" hidden="1">#REF!</definedName>
    <definedName name="_Ctrl_1025" localSheetId="2" hidden="1">#REF!</definedName>
    <definedName name="_Ctrl_1025" localSheetId="9" hidden="1">#REF!</definedName>
    <definedName name="_Ctrl_1025" hidden="1">#REF!</definedName>
    <definedName name="_Ctrl_1026" localSheetId="20" hidden="1">#REF!</definedName>
    <definedName name="_Ctrl_1026" localSheetId="8" hidden="1">#REF!</definedName>
    <definedName name="_Ctrl_1026" localSheetId="16" hidden="1">#REF!</definedName>
    <definedName name="_Ctrl_1026" localSheetId="2" hidden="1">#REF!</definedName>
    <definedName name="_Ctrl_1026" localSheetId="9" hidden="1">#REF!</definedName>
    <definedName name="_Ctrl_1026" hidden="1">#REF!</definedName>
    <definedName name="_Ctrl_1027" localSheetId="20" hidden="1">#REF!</definedName>
    <definedName name="_Ctrl_1027" localSheetId="8" hidden="1">#REF!</definedName>
    <definedName name="_Ctrl_1027" localSheetId="16" hidden="1">#REF!</definedName>
    <definedName name="_Ctrl_1027" localSheetId="2" hidden="1">#REF!</definedName>
    <definedName name="_Ctrl_1027" localSheetId="9" hidden="1">#REF!</definedName>
    <definedName name="_Ctrl_1027" hidden="1">#REF!</definedName>
    <definedName name="_Ctrl_1028" localSheetId="20" hidden="1">#REF!</definedName>
    <definedName name="_Ctrl_1028" localSheetId="8" hidden="1">#REF!</definedName>
    <definedName name="_Ctrl_1028" localSheetId="16" hidden="1">#REF!</definedName>
    <definedName name="_Ctrl_1028" localSheetId="2" hidden="1">#REF!</definedName>
    <definedName name="_Ctrl_1028" localSheetId="9" hidden="1">#REF!</definedName>
    <definedName name="_Ctrl_1028" hidden="1">#REF!</definedName>
    <definedName name="_Ctrl_1029" localSheetId="20" hidden="1">#REF!</definedName>
    <definedName name="_Ctrl_1029" localSheetId="8" hidden="1">#REF!</definedName>
    <definedName name="_Ctrl_1029" localSheetId="16" hidden="1">#REF!</definedName>
    <definedName name="_Ctrl_1029" localSheetId="2" hidden="1">#REF!</definedName>
    <definedName name="_Ctrl_1029" localSheetId="9" hidden="1">#REF!</definedName>
    <definedName name="_Ctrl_1029" hidden="1">#REF!</definedName>
    <definedName name="_Ctrl_103" localSheetId="20" hidden="1">#REF!</definedName>
    <definedName name="_Ctrl_103" localSheetId="19" hidden="1">#REF!</definedName>
    <definedName name="_Ctrl_103" localSheetId="8" hidden="1">'GHG Emissions'!#REF!</definedName>
    <definedName name="_Ctrl_103" localSheetId="16" hidden="1">#REF!</definedName>
    <definedName name="_Ctrl_103" localSheetId="2" hidden="1">#REF!</definedName>
    <definedName name="_Ctrl_103" localSheetId="15" hidden="1">'Positive Impacts'!#REF!</definedName>
    <definedName name="_Ctrl_103" localSheetId="18" hidden="1">#REF!</definedName>
    <definedName name="_Ctrl_103" hidden="1">#REF!</definedName>
    <definedName name="_Ctrl_1030" localSheetId="20" hidden="1">#REF!</definedName>
    <definedName name="_Ctrl_1030" localSheetId="8" hidden="1">#REF!</definedName>
    <definedName name="_Ctrl_1030" localSheetId="16" hidden="1">#REF!</definedName>
    <definedName name="_Ctrl_1030" localSheetId="2" hidden="1">#REF!</definedName>
    <definedName name="_Ctrl_1030" localSheetId="15" hidden="1">#REF!</definedName>
    <definedName name="_Ctrl_1030" localSheetId="9" hidden="1">#REF!</definedName>
    <definedName name="_Ctrl_1030" hidden="1">#REF!</definedName>
    <definedName name="_Ctrl_1031" localSheetId="20" hidden="1">#REF!</definedName>
    <definedName name="_Ctrl_1031" localSheetId="8" hidden="1">#REF!</definedName>
    <definedName name="_Ctrl_1031" localSheetId="16" hidden="1">#REF!</definedName>
    <definedName name="_Ctrl_1031" localSheetId="2" hidden="1">#REF!</definedName>
    <definedName name="_Ctrl_1031" localSheetId="15" hidden="1">#REF!</definedName>
    <definedName name="_Ctrl_1031" localSheetId="9" hidden="1">#REF!</definedName>
    <definedName name="_Ctrl_1031" hidden="1">#REF!</definedName>
    <definedName name="_Ctrl_1032" localSheetId="20" hidden="1">#REF!</definedName>
    <definedName name="_Ctrl_1032" localSheetId="8" hidden="1">#REF!</definedName>
    <definedName name="_Ctrl_1032" localSheetId="16" hidden="1">#REF!</definedName>
    <definedName name="_Ctrl_1032" localSheetId="2" hidden="1">#REF!</definedName>
    <definedName name="_Ctrl_1032" localSheetId="15" hidden="1">#REF!</definedName>
    <definedName name="_Ctrl_1032" localSheetId="9" hidden="1">#REF!</definedName>
    <definedName name="_Ctrl_1032" hidden="1">#REF!</definedName>
    <definedName name="_Ctrl_1033" localSheetId="20" hidden="1">#REF!</definedName>
    <definedName name="_Ctrl_1033" localSheetId="8" hidden="1">#REF!</definedName>
    <definedName name="_Ctrl_1033" localSheetId="16" hidden="1">#REF!</definedName>
    <definedName name="_Ctrl_1033" localSheetId="2" hidden="1">#REF!</definedName>
    <definedName name="_Ctrl_1033" localSheetId="9" hidden="1">#REF!</definedName>
    <definedName name="_Ctrl_1033" hidden="1">#REF!</definedName>
    <definedName name="_Ctrl_1034" localSheetId="20" hidden="1">#REF!</definedName>
    <definedName name="_Ctrl_1034" localSheetId="8" hidden="1">#REF!</definedName>
    <definedName name="_Ctrl_1034" localSheetId="16" hidden="1">#REF!</definedName>
    <definedName name="_Ctrl_1034" localSheetId="2" hidden="1">#REF!</definedName>
    <definedName name="_Ctrl_1034" localSheetId="9" hidden="1">#REF!</definedName>
    <definedName name="_Ctrl_1034" hidden="1">#REF!</definedName>
    <definedName name="_Ctrl_1035" localSheetId="20" hidden="1">#REF!</definedName>
    <definedName name="_Ctrl_1035" localSheetId="8" hidden="1">#REF!</definedName>
    <definedName name="_Ctrl_1035" localSheetId="16" hidden="1">#REF!</definedName>
    <definedName name="_Ctrl_1035" localSheetId="2" hidden="1">#REF!</definedName>
    <definedName name="_Ctrl_1035" localSheetId="9" hidden="1">#REF!</definedName>
    <definedName name="_Ctrl_1035" hidden="1">#REF!</definedName>
    <definedName name="_Ctrl_1036" localSheetId="20" hidden="1">#REF!</definedName>
    <definedName name="_Ctrl_1036" localSheetId="8" hidden="1">#REF!</definedName>
    <definedName name="_Ctrl_1036" localSheetId="16" hidden="1">#REF!</definedName>
    <definedName name="_Ctrl_1036" localSheetId="2" hidden="1">#REF!</definedName>
    <definedName name="_Ctrl_1036" localSheetId="9" hidden="1">#REF!</definedName>
    <definedName name="_Ctrl_1036" hidden="1">#REF!</definedName>
    <definedName name="_Ctrl_1037" localSheetId="20" hidden="1">#REF!</definedName>
    <definedName name="_Ctrl_1037" localSheetId="8" hidden="1">#REF!</definedName>
    <definedName name="_Ctrl_1037" localSheetId="16" hidden="1">#REF!</definedName>
    <definedName name="_Ctrl_1037" localSheetId="2" hidden="1">#REF!</definedName>
    <definedName name="_Ctrl_1037" localSheetId="9" hidden="1">#REF!</definedName>
    <definedName name="_Ctrl_1037" hidden="1">#REF!</definedName>
    <definedName name="_Ctrl_1038" localSheetId="20" hidden="1">#REF!</definedName>
    <definedName name="_Ctrl_1038" localSheetId="8" hidden="1">#REF!</definedName>
    <definedName name="_Ctrl_1038" localSheetId="16" hidden="1">#REF!</definedName>
    <definedName name="_Ctrl_1038" localSheetId="2" hidden="1">#REF!</definedName>
    <definedName name="_Ctrl_1038" localSheetId="9" hidden="1">#REF!</definedName>
    <definedName name="_Ctrl_1038" hidden="1">#REF!</definedName>
    <definedName name="_Ctrl_1039" localSheetId="20" hidden="1">#REF!</definedName>
    <definedName name="_Ctrl_1039" localSheetId="8" hidden="1">#REF!</definedName>
    <definedName name="_Ctrl_1039" localSheetId="16" hidden="1">#REF!</definedName>
    <definedName name="_Ctrl_1039" localSheetId="2" hidden="1">#REF!</definedName>
    <definedName name="_Ctrl_1039" localSheetId="9" hidden="1">#REF!</definedName>
    <definedName name="_Ctrl_1039" hidden="1">#REF!</definedName>
    <definedName name="_Ctrl_104" localSheetId="20" hidden="1">#REF!</definedName>
    <definedName name="_Ctrl_104" localSheetId="19" hidden="1">#REF!</definedName>
    <definedName name="_Ctrl_104" localSheetId="8" hidden="1">'GHG Emissions'!#REF!</definedName>
    <definedName name="_Ctrl_104" localSheetId="16" hidden="1">#REF!</definedName>
    <definedName name="_Ctrl_104" localSheetId="2" hidden="1">#REF!</definedName>
    <definedName name="_Ctrl_104" localSheetId="15" hidden="1">'Positive Impacts'!#REF!</definedName>
    <definedName name="_Ctrl_104" localSheetId="18" hidden="1">#REF!</definedName>
    <definedName name="_Ctrl_104" hidden="1">#REF!</definedName>
    <definedName name="_Ctrl_1040" localSheetId="20" hidden="1">#REF!</definedName>
    <definedName name="_Ctrl_1040" localSheetId="8" hidden="1">#REF!</definedName>
    <definedName name="_Ctrl_1040" localSheetId="16" hidden="1">#REF!</definedName>
    <definedName name="_Ctrl_1040" localSheetId="2" hidden="1">#REF!</definedName>
    <definedName name="_Ctrl_1040" localSheetId="15" hidden="1">#REF!</definedName>
    <definedName name="_Ctrl_1040" localSheetId="9" hidden="1">#REF!</definedName>
    <definedName name="_Ctrl_1040" hidden="1">#REF!</definedName>
    <definedName name="_Ctrl_1041" localSheetId="20" hidden="1">#REF!</definedName>
    <definedName name="_Ctrl_1041" localSheetId="8" hidden="1">#REF!</definedName>
    <definedName name="_Ctrl_1041" localSheetId="16" hidden="1">#REF!</definedName>
    <definedName name="_Ctrl_1041" localSheetId="2" hidden="1">#REF!</definedName>
    <definedName name="_Ctrl_1041" localSheetId="15" hidden="1">#REF!</definedName>
    <definedName name="_Ctrl_1041" localSheetId="9" hidden="1">#REF!</definedName>
    <definedName name="_Ctrl_1041" hidden="1">#REF!</definedName>
    <definedName name="_Ctrl_1042" localSheetId="20" hidden="1">#REF!</definedName>
    <definedName name="_Ctrl_1042" localSheetId="8" hidden="1">#REF!</definedName>
    <definedName name="_Ctrl_1042" localSheetId="16" hidden="1">#REF!</definedName>
    <definedName name="_Ctrl_1042" localSheetId="2" hidden="1">#REF!</definedName>
    <definedName name="_Ctrl_1042" localSheetId="15" hidden="1">#REF!</definedName>
    <definedName name="_Ctrl_1042" localSheetId="9" hidden="1">#REF!</definedName>
    <definedName name="_Ctrl_1042" hidden="1">#REF!</definedName>
    <definedName name="_Ctrl_1043" localSheetId="20" hidden="1">#REF!</definedName>
    <definedName name="_Ctrl_1043" localSheetId="8" hidden="1">#REF!</definedName>
    <definedName name="_Ctrl_1043" localSheetId="16" hidden="1">#REF!</definedName>
    <definedName name="_Ctrl_1043" localSheetId="2" hidden="1">#REF!</definedName>
    <definedName name="_Ctrl_1043" localSheetId="9" hidden="1">#REF!</definedName>
    <definedName name="_Ctrl_1043" hidden="1">#REF!</definedName>
    <definedName name="_Ctrl_1044" localSheetId="20" hidden="1">#REF!</definedName>
    <definedName name="_Ctrl_1044" localSheetId="8" hidden="1">#REF!</definedName>
    <definedName name="_Ctrl_1044" localSheetId="16" hidden="1">#REF!</definedName>
    <definedName name="_Ctrl_1044" localSheetId="2" hidden="1">#REF!</definedName>
    <definedName name="_Ctrl_1044" localSheetId="9" hidden="1">#REF!</definedName>
    <definedName name="_Ctrl_1044" hidden="1">#REF!</definedName>
    <definedName name="_Ctrl_1045" localSheetId="20" hidden="1">#REF!</definedName>
    <definedName name="_Ctrl_1045" localSheetId="8" hidden="1">#REF!</definedName>
    <definedName name="_Ctrl_1045" localSheetId="16" hidden="1">#REF!</definedName>
    <definedName name="_Ctrl_1045" localSheetId="2" hidden="1">#REF!</definedName>
    <definedName name="_Ctrl_1045" localSheetId="9" hidden="1">#REF!</definedName>
    <definedName name="_Ctrl_1045" hidden="1">#REF!</definedName>
    <definedName name="_Ctrl_1046" localSheetId="20" hidden="1">#REF!</definedName>
    <definedName name="_Ctrl_1046" localSheetId="8" hidden="1">#REF!</definedName>
    <definedName name="_Ctrl_1046" localSheetId="16" hidden="1">#REF!</definedName>
    <definedName name="_Ctrl_1046" localSheetId="2" hidden="1">#REF!</definedName>
    <definedName name="_Ctrl_1046" localSheetId="9" hidden="1">#REF!</definedName>
    <definedName name="_Ctrl_1046" hidden="1">#REF!</definedName>
    <definedName name="_Ctrl_1047" localSheetId="20" hidden="1">#REF!</definedName>
    <definedName name="_Ctrl_1047" localSheetId="8" hidden="1">#REF!</definedName>
    <definedName name="_Ctrl_1047" localSheetId="16" hidden="1">#REF!</definedName>
    <definedName name="_Ctrl_1047" localSheetId="2" hidden="1">#REF!</definedName>
    <definedName name="_Ctrl_1047" localSheetId="9" hidden="1">#REF!</definedName>
    <definedName name="_Ctrl_1047" hidden="1">#REF!</definedName>
    <definedName name="_Ctrl_1048" localSheetId="20" hidden="1">#REF!</definedName>
    <definedName name="_Ctrl_1048" localSheetId="8" hidden="1">#REF!</definedName>
    <definedName name="_Ctrl_1048" localSheetId="16" hidden="1">#REF!</definedName>
    <definedName name="_Ctrl_1048" localSheetId="2" hidden="1">#REF!</definedName>
    <definedName name="_Ctrl_1048" localSheetId="9" hidden="1">#REF!</definedName>
    <definedName name="_Ctrl_1048" hidden="1">#REF!</definedName>
    <definedName name="_Ctrl_1049" localSheetId="20" hidden="1">#REF!</definedName>
    <definedName name="_Ctrl_1049" localSheetId="8" hidden="1">#REF!</definedName>
    <definedName name="_Ctrl_1049" localSheetId="16" hidden="1">#REF!</definedName>
    <definedName name="_Ctrl_1049" localSheetId="2" hidden="1">#REF!</definedName>
    <definedName name="_Ctrl_1049" localSheetId="9" hidden="1">#REF!</definedName>
    <definedName name="_Ctrl_1049" hidden="1">#REF!</definedName>
    <definedName name="_Ctrl_105" localSheetId="20" hidden="1">#REF!</definedName>
    <definedName name="_Ctrl_105" localSheetId="19" hidden="1">#REF!</definedName>
    <definedName name="_Ctrl_105" localSheetId="8" hidden="1">'GHG Emissions'!#REF!</definedName>
    <definedName name="_Ctrl_105" localSheetId="16" hidden="1">#REF!</definedName>
    <definedName name="_Ctrl_105" localSheetId="2" hidden="1">#REF!</definedName>
    <definedName name="_Ctrl_105" localSheetId="15" hidden="1">'Positive Impacts'!#REF!</definedName>
    <definedName name="_Ctrl_105" localSheetId="18" hidden="1">#REF!</definedName>
    <definedName name="_Ctrl_105" hidden="1">#REF!</definedName>
    <definedName name="_Ctrl_1050" localSheetId="20" hidden="1">#REF!</definedName>
    <definedName name="_Ctrl_1050" localSheetId="8" hidden="1">#REF!</definedName>
    <definedName name="_Ctrl_1050" localSheetId="16" hidden="1">#REF!</definedName>
    <definedName name="_Ctrl_1050" localSheetId="2" hidden="1">#REF!</definedName>
    <definedName name="_Ctrl_1050" localSheetId="15" hidden="1">#REF!</definedName>
    <definedName name="_Ctrl_1050" localSheetId="9" hidden="1">#REF!</definedName>
    <definedName name="_Ctrl_1050" hidden="1">#REF!</definedName>
    <definedName name="_Ctrl_1051" localSheetId="20" hidden="1">#REF!</definedName>
    <definedName name="_Ctrl_1051" localSheetId="8" hidden="1">#REF!</definedName>
    <definedName name="_Ctrl_1051" localSheetId="16" hidden="1">#REF!</definedName>
    <definedName name="_Ctrl_1051" localSheetId="2" hidden="1">#REF!</definedName>
    <definedName name="_Ctrl_1051" localSheetId="15" hidden="1">#REF!</definedName>
    <definedName name="_Ctrl_1051" localSheetId="9" hidden="1">#REF!</definedName>
    <definedName name="_Ctrl_1051" hidden="1">#REF!</definedName>
    <definedName name="_Ctrl_1052" localSheetId="20" hidden="1">#REF!</definedName>
    <definedName name="_Ctrl_1052" localSheetId="8" hidden="1">#REF!</definedName>
    <definedName name="_Ctrl_1052" localSheetId="16" hidden="1">#REF!</definedName>
    <definedName name="_Ctrl_1052" localSheetId="2" hidden="1">#REF!</definedName>
    <definedName name="_Ctrl_1052" localSheetId="15" hidden="1">#REF!</definedName>
    <definedName name="_Ctrl_1052" localSheetId="9" hidden="1">#REF!</definedName>
    <definedName name="_Ctrl_1052" hidden="1">#REF!</definedName>
    <definedName name="_Ctrl_1053" localSheetId="20" hidden="1">#REF!</definedName>
    <definedName name="_Ctrl_1053" localSheetId="8" hidden="1">#REF!</definedName>
    <definedName name="_Ctrl_1053" localSheetId="16" hidden="1">#REF!</definedName>
    <definedName name="_Ctrl_1053" localSheetId="2" hidden="1">#REF!</definedName>
    <definedName name="_Ctrl_1053" localSheetId="9" hidden="1">#REF!</definedName>
    <definedName name="_Ctrl_1053" hidden="1">#REF!</definedName>
    <definedName name="_Ctrl_1054" localSheetId="20" hidden="1">#REF!</definedName>
    <definedName name="_Ctrl_1054" localSheetId="8" hidden="1">#REF!</definedName>
    <definedName name="_Ctrl_1054" localSheetId="16" hidden="1">#REF!</definedName>
    <definedName name="_Ctrl_1054" localSheetId="2" hidden="1">#REF!</definedName>
    <definedName name="_Ctrl_1054" localSheetId="9" hidden="1">#REF!</definedName>
    <definedName name="_Ctrl_1054" hidden="1">#REF!</definedName>
    <definedName name="_Ctrl_1055" localSheetId="20" hidden="1">#REF!</definedName>
    <definedName name="_Ctrl_1055" localSheetId="8" hidden="1">#REF!</definedName>
    <definedName name="_Ctrl_1055" localSheetId="16" hidden="1">#REF!</definedName>
    <definedName name="_Ctrl_1055" localSheetId="2" hidden="1">#REF!</definedName>
    <definedName name="_Ctrl_1055" localSheetId="9" hidden="1">#REF!</definedName>
    <definedName name="_Ctrl_1055" hidden="1">#REF!</definedName>
    <definedName name="_Ctrl_1056" localSheetId="20" hidden="1">#REF!</definedName>
    <definedName name="_Ctrl_1056" localSheetId="8" hidden="1">#REF!</definedName>
    <definedName name="_Ctrl_1056" localSheetId="16" hidden="1">#REF!</definedName>
    <definedName name="_Ctrl_1056" localSheetId="2" hidden="1">#REF!</definedName>
    <definedName name="_Ctrl_1056" localSheetId="9" hidden="1">#REF!</definedName>
    <definedName name="_Ctrl_1056" hidden="1">#REF!</definedName>
    <definedName name="_Ctrl_1057" localSheetId="20" hidden="1">#REF!</definedName>
    <definedName name="_Ctrl_1057" localSheetId="8" hidden="1">#REF!</definedName>
    <definedName name="_Ctrl_1057" localSheetId="16" hidden="1">#REF!</definedName>
    <definedName name="_Ctrl_1057" localSheetId="2" hidden="1">#REF!</definedName>
    <definedName name="_Ctrl_1057" localSheetId="9" hidden="1">#REF!</definedName>
    <definedName name="_Ctrl_1057" hidden="1">#REF!</definedName>
    <definedName name="_Ctrl_1058" localSheetId="20" hidden="1">#REF!</definedName>
    <definedName name="_Ctrl_1058" localSheetId="8" hidden="1">#REF!</definedName>
    <definedName name="_Ctrl_1058" localSheetId="16" hidden="1">#REF!</definedName>
    <definedName name="_Ctrl_1058" localSheetId="2" hidden="1">#REF!</definedName>
    <definedName name="_Ctrl_1058" localSheetId="9" hidden="1">#REF!</definedName>
    <definedName name="_Ctrl_1058" hidden="1">#REF!</definedName>
    <definedName name="_Ctrl_1059" localSheetId="20" hidden="1">#REF!</definedName>
    <definedName name="_Ctrl_1059" localSheetId="8" hidden="1">#REF!</definedName>
    <definedName name="_Ctrl_1059" localSheetId="16" hidden="1">#REF!</definedName>
    <definedName name="_Ctrl_1059" localSheetId="2" hidden="1">#REF!</definedName>
    <definedName name="_Ctrl_1059" localSheetId="9" hidden="1">#REF!</definedName>
    <definedName name="_Ctrl_1059" hidden="1">#REF!</definedName>
    <definedName name="_Ctrl_106" localSheetId="20" hidden="1">#REF!</definedName>
    <definedName name="_Ctrl_106" localSheetId="19" hidden="1">#REF!</definedName>
    <definedName name="_Ctrl_106" localSheetId="8" hidden="1">'GHG Emissions'!#REF!</definedName>
    <definedName name="_Ctrl_106" localSheetId="16" hidden="1">#REF!</definedName>
    <definedName name="_Ctrl_106" localSheetId="2" hidden="1">#REF!</definedName>
    <definedName name="_Ctrl_106" localSheetId="15" hidden="1">'Positive Impacts'!#REF!</definedName>
    <definedName name="_Ctrl_106" localSheetId="9" hidden="1">'[2]GHG Emissions'!#REF!</definedName>
    <definedName name="_Ctrl_106" localSheetId="18" hidden="1">#REF!</definedName>
    <definedName name="_Ctrl_106" hidden="1">#REF!</definedName>
    <definedName name="_Ctrl_1060" localSheetId="20" hidden="1">#REF!</definedName>
    <definedName name="_Ctrl_1060" localSheetId="8" hidden="1">#REF!</definedName>
    <definedName name="_Ctrl_1060" localSheetId="16" hidden="1">#REF!</definedName>
    <definedName name="_Ctrl_1060" localSheetId="2" hidden="1">#REF!</definedName>
    <definedName name="_Ctrl_1060" localSheetId="15" hidden="1">#REF!</definedName>
    <definedName name="_Ctrl_1060" localSheetId="9" hidden="1">#REF!</definedName>
    <definedName name="_Ctrl_1060" hidden="1">#REF!</definedName>
    <definedName name="_Ctrl_1061" localSheetId="20" hidden="1">#REF!</definedName>
    <definedName name="_Ctrl_1061" localSheetId="8" hidden="1">#REF!</definedName>
    <definedName name="_Ctrl_1061" localSheetId="16" hidden="1">#REF!</definedName>
    <definedName name="_Ctrl_1061" localSheetId="2" hidden="1">#REF!</definedName>
    <definedName name="_Ctrl_1061" localSheetId="15" hidden="1">#REF!</definedName>
    <definedName name="_Ctrl_1061" localSheetId="9" hidden="1">#REF!</definedName>
    <definedName name="_Ctrl_1061" hidden="1">#REF!</definedName>
    <definedName name="_Ctrl_1062" localSheetId="20" hidden="1">#REF!</definedName>
    <definedName name="_Ctrl_1062" localSheetId="8" hidden="1">#REF!</definedName>
    <definedName name="_Ctrl_1062" localSheetId="16" hidden="1">#REF!</definedName>
    <definedName name="_Ctrl_1062" localSheetId="2" hidden="1">#REF!</definedName>
    <definedName name="_Ctrl_1062" localSheetId="15" hidden="1">#REF!</definedName>
    <definedName name="_Ctrl_1062" localSheetId="9" hidden="1">#REF!</definedName>
    <definedName name="_Ctrl_1062" hidden="1">#REF!</definedName>
    <definedName name="_Ctrl_1063" localSheetId="20" hidden="1">#REF!</definedName>
    <definedName name="_Ctrl_1063" localSheetId="8" hidden="1">#REF!</definedName>
    <definedName name="_Ctrl_1063" localSheetId="16" hidden="1">#REF!</definedName>
    <definedName name="_Ctrl_1063" localSheetId="2" hidden="1">#REF!</definedName>
    <definedName name="_Ctrl_1063" localSheetId="9" hidden="1">#REF!</definedName>
    <definedName name="_Ctrl_1063" hidden="1">#REF!</definedName>
    <definedName name="_Ctrl_1064" localSheetId="20" hidden="1">#REF!</definedName>
    <definedName name="_Ctrl_1064" localSheetId="8" hidden="1">#REF!</definedName>
    <definedName name="_Ctrl_1064" localSheetId="16" hidden="1">#REF!</definedName>
    <definedName name="_Ctrl_1064" localSheetId="2" hidden="1">#REF!</definedName>
    <definedName name="_Ctrl_1064" localSheetId="9" hidden="1">#REF!</definedName>
    <definedName name="_Ctrl_1064" hidden="1">#REF!</definedName>
    <definedName name="_Ctrl_1065" localSheetId="20" hidden="1">#REF!</definedName>
    <definedName name="_Ctrl_1065" localSheetId="8" hidden="1">#REF!</definedName>
    <definedName name="_Ctrl_1065" localSheetId="16" hidden="1">#REF!</definedName>
    <definedName name="_Ctrl_1065" localSheetId="2" hidden="1">#REF!</definedName>
    <definedName name="_Ctrl_1065" localSheetId="9" hidden="1">#REF!</definedName>
    <definedName name="_Ctrl_1065" hidden="1">#REF!</definedName>
    <definedName name="_Ctrl_1066" localSheetId="20" hidden="1">#REF!</definedName>
    <definedName name="_Ctrl_1066" localSheetId="8" hidden="1">#REF!</definedName>
    <definedName name="_Ctrl_1066" localSheetId="16" hidden="1">#REF!</definedName>
    <definedName name="_Ctrl_1066" localSheetId="2" hidden="1">#REF!</definedName>
    <definedName name="_Ctrl_1066" localSheetId="9" hidden="1">#REF!</definedName>
    <definedName name="_Ctrl_1066" hidden="1">#REF!</definedName>
    <definedName name="_Ctrl_1067" localSheetId="20" hidden="1">#REF!</definedName>
    <definedName name="_Ctrl_1067" localSheetId="8" hidden="1">#REF!</definedName>
    <definedName name="_Ctrl_1067" localSheetId="16" hidden="1">#REF!</definedName>
    <definedName name="_Ctrl_1067" localSheetId="2" hidden="1">#REF!</definedName>
    <definedName name="_Ctrl_1067" localSheetId="9" hidden="1">#REF!</definedName>
    <definedName name="_Ctrl_1067" hidden="1">#REF!</definedName>
    <definedName name="_Ctrl_1068" localSheetId="20" hidden="1">#REF!</definedName>
    <definedName name="_Ctrl_1068" localSheetId="8" hidden="1">#REF!</definedName>
    <definedName name="_Ctrl_1068" localSheetId="16" hidden="1">#REF!</definedName>
    <definedName name="_Ctrl_1068" localSheetId="2" hidden="1">#REF!</definedName>
    <definedName name="_Ctrl_1068" localSheetId="9" hidden="1">#REF!</definedName>
    <definedName name="_Ctrl_1068" hidden="1">#REF!</definedName>
    <definedName name="_Ctrl_1069" localSheetId="20" hidden="1">#REF!</definedName>
    <definedName name="_Ctrl_1069" localSheetId="8" hidden="1">#REF!</definedName>
    <definedName name="_Ctrl_1069" localSheetId="16" hidden="1">#REF!</definedName>
    <definedName name="_Ctrl_1069" localSheetId="2" hidden="1">#REF!</definedName>
    <definedName name="_Ctrl_1069" localSheetId="9" hidden="1">#REF!</definedName>
    <definedName name="_Ctrl_1069" hidden="1">#REF!</definedName>
    <definedName name="_Ctrl_107" localSheetId="20" hidden="1">#REF!</definedName>
    <definedName name="_Ctrl_107" localSheetId="19" hidden="1">#REF!</definedName>
    <definedName name="_Ctrl_107" localSheetId="8" hidden="1">'GHG Emissions'!#REF!</definedName>
    <definedName name="_Ctrl_107" localSheetId="16" hidden="1">#REF!</definedName>
    <definedName name="_Ctrl_107" localSheetId="2" hidden="1">#REF!</definedName>
    <definedName name="_Ctrl_107" localSheetId="15" hidden="1">'Positive Impacts'!#REF!</definedName>
    <definedName name="_Ctrl_107" localSheetId="18" hidden="1">#REF!</definedName>
    <definedName name="_Ctrl_107" hidden="1">#REF!</definedName>
    <definedName name="_Ctrl_1070" localSheetId="20" hidden="1">#REF!</definedName>
    <definedName name="_Ctrl_1070" localSheetId="8" hidden="1">#REF!</definedName>
    <definedName name="_Ctrl_1070" localSheetId="16" hidden="1">#REF!</definedName>
    <definedName name="_Ctrl_1070" localSheetId="2" hidden="1">#REF!</definedName>
    <definedName name="_Ctrl_1070" localSheetId="15" hidden="1">#REF!</definedName>
    <definedName name="_Ctrl_1070" localSheetId="9" hidden="1">#REF!</definedName>
    <definedName name="_Ctrl_1070" hidden="1">#REF!</definedName>
    <definedName name="_Ctrl_1071" localSheetId="20" hidden="1">#REF!</definedName>
    <definedName name="_Ctrl_1071" localSheetId="8" hidden="1">#REF!</definedName>
    <definedName name="_Ctrl_1071" localSheetId="16" hidden="1">#REF!</definedName>
    <definedName name="_Ctrl_1071" localSheetId="2" hidden="1">#REF!</definedName>
    <definedName name="_Ctrl_1071" localSheetId="15" hidden="1">#REF!</definedName>
    <definedName name="_Ctrl_1071" localSheetId="9" hidden="1">#REF!</definedName>
    <definedName name="_Ctrl_1071" hidden="1">#REF!</definedName>
    <definedName name="_Ctrl_1072" localSheetId="20" hidden="1">#REF!</definedName>
    <definedName name="_Ctrl_1072" localSheetId="8" hidden="1">#REF!</definedName>
    <definedName name="_Ctrl_1072" localSheetId="16" hidden="1">#REF!</definedName>
    <definedName name="_Ctrl_1072" localSheetId="2" hidden="1">#REF!</definedName>
    <definedName name="_Ctrl_1072" localSheetId="15" hidden="1">#REF!</definedName>
    <definedName name="_Ctrl_1072" localSheetId="9" hidden="1">#REF!</definedName>
    <definedName name="_Ctrl_1072" hidden="1">#REF!</definedName>
    <definedName name="_Ctrl_1073" localSheetId="20" hidden="1">#REF!</definedName>
    <definedName name="_Ctrl_1073" localSheetId="8" hidden="1">#REF!</definedName>
    <definedName name="_Ctrl_1073" localSheetId="16" hidden="1">#REF!</definedName>
    <definedName name="_Ctrl_1073" localSheetId="2" hidden="1">#REF!</definedName>
    <definedName name="_Ctrl_1073" localSheetId="9" hidden="1">#REF!</definedName>
    <definedName name="_Ctrl_1073" hidden="1">#REF!</definedName>
    <definedName name="_Ctrl_1074" localSheetId="20" hidden="1">#REF!</definedName>
    <definedName name="_Ctrl_1074" localSheetId="8" hidden="1">#REF!</definedName>
    <definedName name="_Ctrl_1074" localSheetId="16" hidden="1">#REF!</definedName>
    <definedName name="_Ctrl_1074" localSheetId="2" hidden="1">#REF!</definedName>
    <definedName name="_Ctrl_1074" localSheetId="9" hidden="1">#REF!</definedName>
    <definedName name="_Ctrl_1074" hidden="1">#REF!</definedName>
    <definedName name="_Ctrl_1075" localSheetId="20" hidden="1">#REF!</definedName>
    <definedName name="_Ctrl_1075" localSheetId="8" hidden="1">#REF!</definedName>
    <definedName name="_Ctrl_1075" localSheetId="16" hidden="1">#REF!</definedName>
    <definedName name="_Ctrl_1075" localSheetId="2" hidden="1">#REF!</definedName>
    <definedName name="_Ctrl_1075" localSheetId="9" hidden="1">#REF!</definedName>
    <definedName name="_Ctrl_1075" hidden="1">#REF!</definedName>
    <definedName name="_Ctrl_1076" localSheetId="20" hidden="1">#REF!</definedName>
    <definedName name="_Ctrl_1076" localSheetId="8" hidden="1">#REF!</definedName>
    <definedName name="_Ctrl_1076" localSheetId="16" hidden="1">#REF!</definedName>
    <definedName name="_Ctrl_1076" localSheetId="2" hidden="1">#REF!</definedName>
    <definedName name="_Ctrl_1076" localSheetId="9" hidden="1">#REF!</definedName>
    <definedName name="_Ctrl_1076" hidden="1">#REF!</definedName>
    <definedName name="_Ctrl_1077" localSheetId="20" hidden="1">#REF!</definedName>
    <definedName name="_Ctrl_1077" localSheetId="8" hidden="1">#REF!</definedName>
    <definedName name="_Ctrl_1077" localSheetId="16" hidden="1">#REF!</definedName>
    <definedName name="_Ctrl_1077" localSheetId="2" hidden="1">#REF!</definedName>
    <definedName name="_Ctrl_1077" localSheetId="9" hidden="1">#REF!</definedName>
    <definedName name="_Ctrl_1077" hidden="1">#REF!</definedName>
    <definedName name="_Ctrl_1078" localSheetId="20" hidden="1">#REF!</definedName>
    <definedName name="_Ctrl_1078" localSheetId="8" hidden="1">#REF!</definedName>
    <definedName name="_Ctrl_1078" localSheetId="16" hidden="1">#REF!</definedName>
    <definedName name="_Ctrl_1078" localSheetId="2" hidden="1">#REF!</definedName>
    <definedName name="_Ctrl_1078" localSheetId="9" hidden="1">#REF!</definedName>
    <definedName name="_Ctrl_1078" hidden="1">#REF!</definedName>
    <definedName name="_Ctrl_1079" localSheetId="20" hidden="1">#REF!</definedName>
    <definedName name="_Ctrl_1079" localSheetId="8" hidden="1">#REF!</definedName>
    <definedName name="_Ctrl_1079" localSheetId="16" hidden="1">#REF!</definedName>
    <definedName name="_Ctrl_1079" localSheetId="2" hidden="1">#REF!</definedName>
    <definedName name="_Ctrl_1079" localSheetId="9" hidden="1">#REF!</definedName>
    <definedName name="_Ctrl_1079" hidden="1">#REF!</definedName>
    <definedName name="_Ctrl_108" localSheetId="20" hidden="1">#REF!</definedName>
    <definedName name="_Ctrl_108" localSheetId="19" hidden="1">#REF!</definedName>
    <definedName name="_Ctrl_108" localSheetId="8" hidden="1">'GHG Emissions'!#REF!</definedName>
    <definedName name="_Ctrl_108" localSheetId="16" hidden="1">#REF!</definedName>
    <definedName name="_Ctrl_108" localSheetId="2" hidden="1">#REF!</definedName>
    <definedName name="_Ctrl_108" localSheetId="15" hidden="1">'Positive Impacts'!#REF!</definedName>
    <definedName name="_Ctrl_108" localSheetId="18" hidden="1">#REF!</definedName>
    <definedName name="_Ctrl_108" hidden="1">#REF!</definedName>
    <definedName name="_Ctrl_1080" localSheetId="20" hidden="1">#REF!</definedName>
    <definedName name="_Ctrl_1080" localSheetId="8" hidden="1">#REF!</definedName>
    <definedName name="_Ctrl_1080" localSheetId="16" hidden="1">#REF!</definedName>
    <definedName name="_Ctrl_1080" localSheetId="2" hidden="1">#REF!</definedName>
    <definedName name="_Ctrl_1080" localSheetId="15" hidden="1">#REF!</definedName>
    <definedName name="_Ctrl_1080" localSheetId="9" hidden="1">#REF!</definedName>
    <definedName name="_Ctrl_1080" hidden="1">#REF!</definedName>
    <definedName name="_Ctrl_1081" localSheetId="20" hidden="1">#REF!</definedName>
    <definedName name="_Ctrl_1081" localSheetId="8" hidden="1">#REF!</definedName>
    <definedName name="_Ctrl_1081" localSheetId="16" hidden="1">#REF!</definedName>
    <definedName name="_Ctrl_1081" localSheetId="2" hidden="1">#REF!</definedName>
    <definedName name="_Ctrl_1081" localSheetId="15" hidden="1">#REF!</definedName>
    <definedName name="_Ctrl_1081" localSheetId="9" hidden="1">#REF!</definedName>
    <definedName name="_Ctrl_1081" hidden="1">#REF!</definedName>
    <definedName name="_Ctrl_1082" localSheetId="20" hidden="1">#REF!</definedName>
    <definedName name="_Ctrl_1082" localSheetId="8" hidden="1">#REF!</definedName>
    <definedName name="_Ctrl_1082" localSheetId="16" hidden="1">#REF!</definedName>
    <definedName name="_Ctrl_1082" localSheetId="2" hidden="1">#REF!</definedName>
    <definedName name="_Ctrl_1082" localSheetId="15" hidden="1">#REF!</definedName>
    <definedName name="_Ctrl_1082" localSheetId="9" hidden="1">#REF!</definedName>
    <definedName name="_Ctrl_1082" hidden="1">#REF!</definedName>
    <definedName name="_Ctrl_1083" localSheetId="20" hidden="1">#REF!</definedName>
    <definedName name="_Ctrl_1083" localSheetId="8" hidden="1">#REF!</definedName>
    <definedName name="_Ctrl_1083" localSheetId="16" hidden="1">#REF!</definedName>
    <definedName name="_Ctrl_1083" localSheetId="2" hidden="1">#REF!</definedName>
    <definedName name="_Ctrl_1083" localSheetId="9" hidden="1">#REF!</definedName>
    <definedName name="_Ctrl_1083" hidden="1">#REF!</definedName>
    <definedName name="_Ctrl_1084" localSheetId="20" hidden="1">#REF!</definedName>
    <definedName name="_Ctrl_1084" localSheetId="8" hidden="1">#REF!</definedName>
    <definedName name="_Ctrl_1084" localSheetId="16" hidden="1">#REF!</definedName>
    <definedName name="_Ctrl_1084" localSheetId="2" hidden="1">#REF!</definedName>
    <definedName name="_Ctrl_1084" localSheetId="9" hidden="1">#REF!</definedName>
    <definedName name="_Ctrl_1084" hidden="1">#REF!</definedName>
    <definedName name="_Ctrl_1085" localSheetId="20" hidden="1">#REF!</definedName>
    <definedName name="_Ctrl_1085" localSheetId="8" hidden="1">#REF!</definedName>
    <definedName name="_Ctrl_1085" localSheetId="16" hidden="1">#REF!</definedName>
    <definedName name="_Ctrl_1085" localSheetId="2" hidden="1">#REF!</definedName>
    <definedName name="_Ctrl_1085" localSheetId="9" hidden="1">#REF!</definedName>
    <definedName name="_Ctrl_1085" hidden="1">#REF!</definedName>
    <definedName name="_Ctrl_1086" localSheetId="20" hidden="1">#REF!</definedName>
    <definedName name="_Ctrl_1086" localSheetId="8" hidden="1">#REF!</definedName>
    <definedName name="_Ctrl_1086" localSheetId="16" hidden="1">#REF!</definedName>
    <definedName name="_Ctrl_1086" localSheetId="2" hidden="1">#REF!</definedName>
    <definedName name="_Ctrl_1086" localSheetId="9" hidden="1">#REF!</definedName>
    <definedName name="_Ctrl_1086" hidden="1">#REF!</definedName>
    <definedName name="_Ctrl_1087" localSheetId="20" hidden="1">#REF!</definedName>
    <definedName name="_Ctrl_1087" localSheetId="8" hidden="1">#REF!</definedName>
    <definedName name="_Ctrl_1087" localSheetId="16" hidden="1">#REF!</definedName>
    <definedName name="_Ctrl_1087" localSheetId="2" hidden="1">#REF!</definedName>
    <definedName name="_Ctrl_1087" localSheetId="9" hidden="1">#REF!</definedName>
    <definedName name="_Ctrl_1087" hidden="1">#REF!</definedName>
    <definedName name="_Ctrl_1088" localSheetId="20" hidden="1">#REF!</definedName>
    <definedName name="_Ctrl_1088" localSheetId="8" hidden="1">#REF!</definedName>
    <definedName name="_Ctrl_1088" localSheetId="16" hidden="1">#REF!</definedName>
    <definedName name="_Ctrl_1088" localSheetId="2" hidden="1">#REF!</definedName>
    <definedName name="_Ctrl_1088" localSheetId="9" hidden="1">#REF!</definedName>
    <definedName name="_Ctrl_1088" hidden="1">#REF!</definedName>
    <definedName name="_Ctrl_1089" localSheetId="20" hidden="1">#REF!</definedName>
    <definedName name="_Ctrl_1089" localSheetId="8" hidden="1">#REF!</definedName>
    <definedName name="_Ctrl_1089" localSheetId="16" hidden="1">#REF!</definedName>
    <definedName name="_Ctrl_1089" localSheetId="2" hidden="1">#REF!</definedName>
    <definedName name="_Ctrl_1089" localSheetId="9" hidden="1">#REF!</definedName>
    <definedName name="_Ctrl_1089" hidden="1">#REF!</definedName>
    <definedName name="_Ctrl_109" localSheetId="20" hidden="1">#REF!</definedName>
    <definedName name="_Ctrl_109" localSheetId="19" hidden="1">#REF!</definedName>
    <definedName name="_Ctrl_109" localSheetId="8" hidden="1">'GHG Emissions'!#REF!</definedName>
    <definedName name="_Ctrl_109" localSheetId="16" hidden="1">#REF!</definedName>
    <definedName name="_Ctrl_109" localSheetId="2" hidden="1">#REF!</definedName>
    <definedName name="_Ctrl_109" localSheetId="15" hidden="1">'Positive Impacts'!#REF!</definedName>
    <definedName name="_Ctrl_109" localSheetId="18" hidden="1">#REF!</definedName>
    <definedName name="_Ctrl_109" hidden="1">#REF!</definedName>
    <definedName name="_Ctrl_1090" localSheetId="20" hidden="1">#REF!</definedName>
    <definedName name="_Ctrl_1090" localSheetId="8" hidden="1">#REF!</definedName>
    <definedName name="_Ctrl_1090" localSheetId="16" hidden="1">#REF!</definedName>
    <definedName name="_Ctrl_1090" localSheetId="2" hidden="1">#REF!</definedName>
    <definedName name="_Ctrl_1090" localSheetId="15" hidden="1">#REF!</definedName>
    <definedName name="_Ctrl_1090" localSheetId="9" hidden="1">#REF!</definedName>
    <definedName name="_Ctrl_1090" hidden="1">#REF!</definedName>
    <definedName name="_Ctrl_1091" localSheetId="20" hidden="1">#REF!</definedName>
    <definedName name="_Ctrl_1091" localSheetId="8" hidden="1">#REF!</definedName>
    <definedName name="_Ctrl_1091" localSheetId="16" hidden="1">#REF!</definedName>
    <definedName name="_Ctrl_1091" localSheetId="2" hidden="1">#REF!</definedName>
    <definedName name="_Ctrl_1091" localSheetId="15" hidden="1">#REF!</definedName>
    <definedName name="_Ctrl_1091" localSheetId="9" hidden="1">#REF!</definedName>
    <definedName name="_Ctrl_1091" hidden="1">#REF!</definedName>
    <definedName name="_Ctrl_1092" localSheetId="20" hidden="1">#REF!</definedName>
    <definedName name="_Ctrl_1092" localSheetId="8" hidden="1">#REF!</definedName>
    <definedName name="_Ctrl_1092" localSheetId="16" hidden="1">#REF!</definedName>
    <definedName name="_Ctrl_1092" localSheetId="2" hidden="1">#REF!</definedName>
    <definedName name="_Ctrl_1092" localSheetId="15" hidden="1">#REF!</definedName>
    <definedName name="_Ctrl_1092" localSheetId="9" hidden="1">#REF!</definedName>
    <definedName name="_Ctrl_1092" hidden="1">#REF!</definedName>
    <definedName name="_Ctrl_1093" localSheetId="20" hidden="1">#REF!</definedName>
    <definedName name="_Ctrl_1093" localSheetId="8" hidden="1">#REF!</definedName>
    <definedName name="_Ctrl_1093" localSheetId="16" hidden="1">#REF!</definedName>
    <definedName name="_Ctrl_1093" localSheetId="2" hidden="1">#REF!</definedName>
    <definedName name="_Ctrl_1093" localSheetId="9" hidden="1">#REF!</definedName>
    <definedName name="_Ctrl_1093" hidden="1">#REF!</definedName>
    <definedName name="_Ctrl_1094" localSheetId="20" hidden="1">#REF!</definedName>
    <definedName name="_Ctrl_1094" localSheetId="8" hidden="1">#REF!</definedName>
    <definedName name="_Ctrl_1094" localSheetId="16" hidden="1">#REF!</definedName>
    <definedName name="_Ctrl_1094" localSheetId="2" hidden="1">#REF!</definedName>
    <definedName name="_Ctrl_1094" localSheetId="9" hidden="1">#REF!</definedName>
    <definedName name="_Ctrl_1094" hidden="1">#REF!</definedName>
    <definedName name="_Ctrl_1095" localSheetId="20" hidden="1">#REF!</definedName>
    <definedName name="_Ctrl_1095" localSheetId="8" hidden="1">#REF!</definedName>
    <definedName name="_Ctrl_1095" localSheetId="16" hidden="1">#REF!</definedName>
    <definedName name="_Ctrl_1095" localSheetId="2" hidden="1">#REF!</definedName>
    <definedName name="_Ctrl_1095" localSheetId="9" hidden="1">#REF!</definedName>
    <definedName name="_Ctrl_1095" hidden="1">#REF!</definedName>
    <definedName name="_Ctrl_1096" localSheetId="20" hidden="1">#REF!</definedName>
    <definedName name="_Ctrl_1096" localSheetId="8" hidden="1">#REF!</definedName>
    <definedName name="_Ctrl_1096" localSheetId="16" hidden="1">#REF!</definedName>
    <definedName name="_Ctrl_1096" localSheetId="2" hidden="1">#REF!</definedName>
    <definedName name="_Ctrl_1096" localSheetId="9" hidden="1">#REF!</definedName>
    <definedName name="_Ctrl_1096" hidden="1">#REF!</definedName>
    <definedName name="_Ctrl_1097" localSheetId="20" hidden="1">#REF!</definedName>
    <definedName name="_Ctrl_1097" localSheetId="8" hidden="1">#REF!</definedName>
    <definedName name="_Ctrl_1097" localSheetId="16" hidden="1">#REF!</definedName>
    <definedName name="_Ctrl_1097" localSheetId="2" hidden="1">#REF!</definedName>
    <definedName name="_Ctrl_1097" localSheetId="9" hidden="1">#REF!</definedName>
    <definedName name="_Ctrl_1097" hidden="1">#REF!</definedName>
    <definedName name="_Ctrl_1098" localSheetId="20" hidden="1">#REF!</definedName>
    <definedName name="_Ctrl_1098" localSheetId="8" hidden="1">#REF!</definedName>
    <definedName name="_Ctrl_1098" localSheetId="16" hidden="1">#REF!</definedName>
    <definedName name="_Ctrl_1098" localSheetId="2" hidden="1">#REF!</definedName>
    <definedName name="_Ctrl_1098" localSheetId="9" hidden="1">#REF!</definedName>
    <definedName name="_Ctrl_1098" hidden="1">#REF!</definedName>
    <definedName name="_Ctrl_1099" localSheetId="20" hidden="1">#REF!</definedName>
    <definedName name="_Ctrl_1099" localSheetId="8" hidden="1">#REF!</definedName>
    <definedName name="_Ctrl_1099" localSheetId="16" hidden="1">#REF!</definedName>
    <definedName name="_Ctrl_1099" localSheetId="2" hidden="1">#REF!</definedName>
    <definedName name="_Ctrl_1099" localSheetId="9" hidden="1">#REF!</definedName>
    <definedName name="_Ctrl_1099" hidden="1">#REF!</definedName>
    <definedName name="_Ctrl_11" localSheetId="5" hidden="1">' Circularity &amp; Waste'!#REF!</definedName>
    <definedName name="_Ctrl_11" localSheetId="20" hidden="1">#REF!</definedName>
    <definedName name="_Ctrl_11" localSheetId="19" hidden="1">#REF!</definedName>
    <definedName name="_Ctrl_11" localSheetId="14" hidden="1">Community!#REF!</definedName>
    <definedName name="_Ctrl_11" localSheetId="13" hidden="1">Diversity!#REF!</definedName>
    <definedName name="_Ctrl_11" localSheetId="6" hidden="1">Encroachment!#REF!</definedName>
    <definedName name="_Ctrl_11" localSheetId="3" hidden="1">Energy!#REF!</definedName>
    <definedName name="_Ctrl_11" localSheetId="8" hidden="1">'GHG Emissions'!#REF!</definedName>
    <definedName name="_Ctrl_11" localSheetId="16" hidden="1">'Governance '!#REF!</definedName>
    <definedName name="_Ctrl_11" localSheetId="11" hidden="1">Health!#REF!</definedName>
    <definedName name="_Ctrl_11" localSheetId="1">#REF!</definedName>
    <definedName name="_Ctrl_11" localSheetId="7" hidden="1">'Non-GHG Emissions'!#REF!</definedName>
    <definedName name="_Ctrl_11" localSheetId="2" hidden="1">#REF!</definedName>
    <definedName name="_Ctrl_11" localSheetId="17" hidden="1">'Overall Scores'!#REF!</definedName>
    <definedName name="_Ctrl_11" localSheetId="0">#REF!</definedName>
    <definedName name="_Ctrl_11" localSheetId="15" hidden="1">'Positive Impacts'!#REF!</definedName>
    <definedName name="_Ctrl_11" localSheetId="9">#REF!</definedName>
    <definedName name="_Ctrl_11" localSheetId="18" hidden="1">#REF!</definedName>
    <definedName name="_Ctrl_11" localSheetId="12" hidden="1">Terms!#REF!</definedName>
    <definedName name="_Ctrl_11" localSheetId="10" hidden="1">Wages!#REF!</definedName>
    <definedName name="_Ctrl_11" localSheetId="4" hidden="1">Water!#REF!</definedName>
    <definedName name="_Ctrl_11" hidden="1">#REF!</definedName>
    <definedName name="_Ctrl_110" localSheetId="20" hidden="1">#REF!</definedName>
    <definedName name="_Ctrl_110" localSheetId="19" hidden="1">#REF!</definedName>
    <definedName name="_Ctrl_110" localSheetId="8" hidden="1">'GHG Emissions'!#REF!</definedName>
    <definedName name="_Ctrl_110" localSheetId="16" hidden="1">#REF!</definedName>
    <definedName name="_Ctrl_110" localSheetId="2" hidden="1">#REF!</definedName>
    <definedName name="_Ctrl_110" localSheetId="15" hidden="1">'Positive Impacts'!#REF!</definedName>
    <definedName name="_Ctrl_110" localSheetId="18" hidden="1">#REF!</definedName>
    <definedName name="_Ctrl_110" hidden="1">#REF!</definedName>
    <definedName name="_Ctrl_1100" localSheetId="20" hidden="1">#REF!</definedName>
    <definedName name="_Ctrl_1100" localSheetId="8" hidden="1">#REF!</definedName>
    <definedName name="_Ctrl_1100" localSheetId="16" hidden="1">#REF!</definedName>
    <definedName name="_Ctrl_1100" localSheetId="2" hidden="1">#REF!</definedName>
    <definedName name="_Ctrl_1100" localSheetId="15" hidden="1">#REF!</definedName>
    <definedName name="_Ctrl_1100" localSheetId="9" hidden="1">#REF!</definedName>
    <definedName name="_Ctrl_1100" hidden="1">#REF!</definedName>
    <definedName name="_Ctrl_1101" localSheetId="20" hidden="1">#REF!</definedName>
    <definedName name="_Ctrl_1101" localSheetId="8" hidden="1">#REF!</definedName>
    <definedName name="_Ctrl_1101" localSheetId="16" hidden="1">#REF!</definedName>
    <definedName name="_Ctrl_1101" localSheetId="2" hidden="1">#REF!</definedName>
    <definedName name="_Ctrl_1101" localSheetId="15" hidden="1">#REF!</definedName>
    <definedName name="_Ctrl_1101" localSheetId="9" hidden="1">#REF!</definedName>
    <definedName name="_Ctrl_1101" hidden="1">#REF!</definedName>
    <definedName name="_Ctrl_1102" localSheetId="20" hidden="1">#REF!</definedName>
    <definedName name="_Ctrl_1102" localSheetId="8" hidden="1">#REF!</definedName>
    <definedName name="_Ctrl_1102" localSheetId="16" hidden="1">#REF!</definedName>
    <definedName name="_Ctrl_1102" localSheetId="2" hidden="1">#REF!</definedName>
    <definedName name="_Ctrl_1102" localSheetId="15" hidden="1">#REF!</definedName>
    <definedName name="_Ctrl_1102" localSheetId="9" hidden="1">#REF!</definedName>
    <definedName name="_Ctrl_1102" hidden="1">#REF!</definedName>
    <definedName name="_Ctrl_1103" localSheetId="20" hidden="1">[3]Overview!#REF!</definedName>
    <definedName name="_Ctrl_1103" localSheetId="8" hidden="1">[4]Overview!#REF!</definedName>
    <definedName name="_Ctrl_1103" localSheetId="2" hidden="1">[5]Overview!#REF!</definedName>
    <definedName name="_Ctrl_1103" localSheetId="15" hidden="1">[4]Overview!#REF!</definedName>
    <definedName name="_Ctrl_1103" localSheetId="9" hidden="1">[5]Overview!#REF!</definedName>
    <definedName name="_Ctrl_1103" hidden="1">[5]Overview!#REF!</definedName>
    <definedName name="_Ctrl_1104" localSheetId="20" hidden="1">[3]Overview!#REF!</definedName>
    <definedName name="_Ctrl_1104" localSheetId="8" hidden="1">[4]Overview!#REF!</definedName>
    <definedName name="_Ctrl_1104" localSheetId="2" hidden="1">[5]Overview!#REF!</definedName>
    <definedName name="_Ctrl_1104" localSheetId="15" hidden="1">[4]Overview!#REF!</definedName>
    <definedName name="_Ctrl_1104" localSheetId="9" hidden="1">[5]Overview!#REF!</definedName>
    <definedName name="_Ctrl_1104" hidden="1">[5]Overview!#REF!</definedName>
    <definedName name="_Ctrl_1105" localSheetId="20" hidden="1">[3]Overview!#REF!</definedName>
    <definedName name="_Ctrl_1105" localSheetId="8" hidden="1">[4]Overview!#REF!</definedName>
    <definedName name="_Ctrl_1105" localSheetId="2" hidden="1">[5]Overview!#REF!</definedName>
    <definedName name="_Ctrl_1105" localSheetId="15" hidden="1">[4]Overview!#REF!</definedName>
    <definedName name="_Ctrl_1105" localSheetId="9" hidden="1">[5]Overview!#REF!</definedName>
    <definedName name="_Ctrl_1105" hidden="1">[5]Overview!#REF!</definedName>
    <definedName name="_Ctrl_1106" localSheetId="20" hidden="1">[3]Overview!#REF!</definedName>
    <definedName name="_Ctrl_1106" localSheetId="8" hidden="1">[4]Overview!#REF!</definedName>
    <definedName name="_Ctrl_1106" localSheetId="2" hidden="1">[5]Overview!#REF!</definedName>
    <definedName name="_Ctrl_1106" localSheetId="15" hidden="1">[4]Overview!#REF!</definedName>
    <definedName name="_Ctrl_1106" localSheetId="9" hidden="1">[5]Overview!#REF!</definedName>
    <definedName name="_Ctrl_1106" hidden="1">[5]Overview!#REF!</definedName>
    <definedName name="_Ctrl_1107" localSheetId="20" hidden="1">[3]Overview!#REF!</definedName>
    <definedName name="_Ctrl_1107" localSheetId="8" hidden="1">[4]Overview!#REF!</definedName>
    <definedName name="_Ctrl_1107" localSheetId="2" hidden="1">[5]Overview!#REF!</definedName>
    <definedName name="_Ctrl_1107" localSheetId="15" hidden="1">[4]Overview!#REF!</definedName>
    <definedName name="_Ctrl_1107" hidden="1">[5]Overview!#REF!</definedName>
    <definedName name="_Ctrl_111" localSheetId="20" hidden="1">#REF!</definedName>
    <definedName name="_Ctrl_111" localSheetId="19" hidden="1">#REF!</definedName>
    <definedName name="_Ctrl_111" localSheetId="8" hidden="1">'GHG Emissions'!#REF!</definedName>
    <definedName name="_Ctrl_111" localSheetId="16" hidden="1">#REF!</definedName>
    <definedName name="_Ctrl_111" localSheetId="2" hidden="1">#REF!</definedName>
    <definedName name="_Ctrl_111" localSheetId="15" hidden="1">'Positive Impacts'!#REF!</definedName>
    <definedName name="_Ctrl_111" localSheetId="18" hidden="1">#REF!</definedName>
    <definedName name="_Ctrl_111" hidden="1">#REF!</definedName>
    <definedName name="_Ctrl_1114" localSheetId="20" hidden="1">#REF!</definedName>
    <definedName name="_Ctrl_1114" localSheetId="8" hidden="1">#REF!</definedName>
    <definedName name="_Ctrl_1114" localSheetId="16" hidden="1">#REF!</definedName>
    <definedName name="_Ctrl_1114" localSheetId="2" hidden="1">#REF!</definedName>
    <definedName name="_Ctrl_1114" localSheetId="15" hidden="1">#REF!</definedName>
    <definedName name="_Ctrl_1114" localSheetId="9" hidden="1">#REF!</definedName>
    <definedName name="_Ctrl_1114" hidden="1">#REF!</definedName>
    <definedName name="_Ctrl_1115" localSheetId="20" hidden="1">#REF!</definedName>
    <definedName name="_Ctrl_1115" localSheetId="8" hidden="1">#REF!</definedName>
    <definedName name="_Ctrl_1115" localSheetId="16" hidden="1">#REF!</definedName>
    <definedName name="_Ctrl_1115" localSheetId="2" hidden="1">#REF!</definedName>
    <definedName name="_Ctrl_1115" localSheetId="15" hidden="1">#REF!</definedName>
    <definedName name="_Ctrl_1115" localSheetId="9" hidden="1">#REF!</definedName>
    <definedName name="_Ctrl_1115" hidden="1">#REF!</definedName>
    <definedName name="_Ctrl_1116" localSheetId="20" hidden="1">[3]Procurement!#REF!</definedName>
    <definedName name="_Ctrl_1116" localSheetId="8" hidden="1">[4]Supplies!#REF!</definedName>
    <definedName name="_Ctrl_1116" localSheetId="2" hidden="1">[5]Supplies!#REF!</definedName>
    <definedName name="_Ctrl_1116" localSheetId="15" hidden="1">[4]Supplies!#REF!</definedName>
    <definedName name="_Ctrl_1116" localSheetId="9" hidden="1">[5]Supplies!#REF!</definedName>
    <definedName name="_Ctrl_1116" hidden="1">[5]Supplies!#REF!</definedName>
    <definedName name="_Ctrl_1118" localSheetId="20" hidden="1">[3]Procurement!#REF!</definedName>
    <definedName name="_Ctrl_1118" localSheetId="8" hidden="1">[4]Supplies!#REF!</definedName>
    <definedName name="_Ctrl_1118" localSheetId="2" hidden="1">[5]Supplies!#REF!</definedName>
    <definedName name="_Ctrl_1118" localSheetId="15" hidden="1">[4]Supplies!#REF!</definedName>
    <definedName name="_Ctrl_1118" localSheetId="9" hidden="1">[5]Supplies!#REF!</definedName>
    <definedName name="_Ctrl_1118" hidden="1">[5]Supplies!#REF!</definedName>
    <definedName name="_Ctrl_1119" localSheetId="20" hidden="1">[3]Procurement!#REF!</definedName>
    <definedName name="_Ctrl_1119" localSheetId="8" hidden="1">[4]Supplies!#REF!</definedName>
    <definedName name="_Ctrl_1119" localSheetId="2" hidden="1">[5]Supplies!#REF!</definedName>
    <definedName name="_Ctrl_1119" localSheetId="15" hidden="1">[4]Supplies!#REF!</definedName>
    <definedName name="_Ctrl_1119" localSheetId="9" hidden="1">[5]Supplies!#REF!</definedName>
    <definedName name="_Ctrl_1119" hidden="1">[5]Supplies!#REF!</definedName>
    <definedName name="_Ctrl_112" localSheetId="20" hidden="1">#REF!</definedName>
    <definedName name="_Ctrl_112" localSheetId="19" hidden="1">#REF!</definedName>
    <definedName name="_Ctrl_112" localSheetId="8" hidden="1">'GHG Emissions'!#REF!</definedName>
    <definedName name="_Ctrl_112" localSheetId="16" hidden="1">#REF!</definedName>
    <definedName name="_Ctrl_112" localSheetId="2" hidden="1">#REF!</definedName>
    <definedName name="_Ctrl_112" localSheetId="15" hidden="1">'Positive Impacts'!#REF!</definedName>
    <definedName name="_Ctrl_112" localSheetId="18" hidden="1">#REF!</definedName>
    <definedName name="_Ctrl_112" hidden="1">#REF!</definedName>
    <definedName name="_Ctrl_1120" localSheetId="20" hidden="1">[3]Procurement!#REF!</definedName>
    <definedName name="_Ctrl_1120" localSheetId="8" hidden="1">[4]Supplies!#REF!</definedName>
    <definedName name="_Ctrl_1120" localSheetId="2" hidden="1">[5]Supplies!#REF!</definedName>
    <definedName name="_Ctrl_1120" localSheetId="15" hidden="1">[4]Supplies!#REF!</definedName>
    <definedName name="_Ctrl_1120" localSheetId="9" hidden="1">[5]Supplies!#REF!</definedName>
    <definedName name="_Ctrl_1120" hidden="1">[5]Supplies!#REF!</definedName>
    <definedName name="_Ctrl_1121" localSheetId="20" hidden="1">#REF!</definedName>
    <definedName name="_Ctrl_1121" localSheetId="8" hidden="1">#REF!</definedName>
    <definedName name="_Ctrl_1121" localSheetId="16" hidden="1">#REF!</definedName>
    <definedName name="_Ctrl_1121" localSheetId="2" hidden="1">#REF!</definedName>
    <definedName name="_Ctrl_1121" localSheetId="15" hidden="1">#REF!</definedName>
    <definedName name="_Ctrl_1121" localSheetId="9" hidden="1">#REF!</definedName>
    <definedName name="_Ctrl_1121" hidden="1">#REF!</definedName>
    <definedName name="_Ctrl_1122" localSheetId="20" hidden="1">#REF!</definedName>
    <definedName name="_Ctrl_1122" localSheetId="8" hidden="1">#REF!</definedName>
    <definedName name="_Ctrl_1122" localSheetId="16" hidden="1">#REF!</definedName>
    <definedName name="_Ctrl_1122" localSheetId="2" hidden="1">#REF!</definedName>
    <definedName name="_Ctrl_1122" localSheetId="15" hidden="1">#REF!</definedName>
    <definedName name="_Ctrl_1122" localSheetId="9" hidden="1">#REF!</definedName>
    <definedName name="_Ctrl_1122" hidden="1">#REF!</definedName>
    <definedName name="_Ctrl_1123" localSheetId="20" hidden="1">#REF!</definedName>
    <definedName name="_Ctrl_1123" localSheetId="8" hidden="1">#REF!</definedName>
    <definedName name="_Ctrl_1123" localSheetId="16" hidden="1">#REF!</definedName>
    <definedName name="_Ctrl_1123" localSheetId="2" hidden="1">#REF!</definedName>
    <definedName name="_Ctrl_1123" localSheetId="15" hidden="1">#REF!</definedName>
    <definedName name="_Ctrl_1123" localSheetId="9" hidden="1">#REF!</definedName>
    <definedName name="_Ctrl_1123" hidden="1">#REF!</definedName>
    <definedName name="_Ctrl_1124" localSheetId="20" hidden="1">#REF!</definedName>
    <definedName name="_Ctrl_1124" localSheetId="8" hidden="1">#REF!</definedName>
    <definedName name="_Ctrl_1124" localSheetId="16" hidden="1">#REF!</definedName>
    <definedName name="_Ctrl_1124" localSheetId="2" hidden="1">#REF!</definedName>
    <definedName name="_Ctrl_1124" localSheetId="9" hidden="1">#REF!</definedName>
    <definedName name="_Ctrl_1124" hidden="1">#REF!</definedName>
    <definedName name="_Ctrl_1125" localSheetId="20" hidden="1">#REF!</definedName>
    <definedName name="_Ctrl_1125" localSheetId="8" hidden="1">#REF!</definedName>
    <definedName name="_Ctrl_1125" localSheetId="16" hidden="1">#REF!</definedName>
    <definedName name="_Ctrl_1125" localSheetId="2" hidden="1">#REF!</definedName>
    <definedName name="_Ctrl_1125" localSheetId="9" hidden="1">#REF!</definedName>
    <definedName name="_Ctrl_1125" hidden="1">#REF!</definedName>
    <definedName name="_Ctrl_1126" localSheetId="20" hidden="1">#REF!</definedName>
    <definedName name="_Ctrl_1126" localSheetId="8" hidden="1">#REF!</definedName>
    <definedName name="_Ctrl_1126" localSheetId="16" hidden="1">#REF!</definedName>
    <definedName name="_Ctrl_1126" localSheetId="2" hidden="1">#REF!</definedName>
    <definedName name="_Ctrl_1126" localSheetId="9" hidden="1">#REF!</definedName>
    <definedName name="_Ctrl_1126" hidden="1">#REF!</definedName>
    <definedName name="_Ctrl_1127" localSheetId="20" hidden="1">#REF!</definedName>
    <definedName name="_Ctrl_1127" localSheetId="8" hidden="1">#REF!</definedName>
    <definedName name="_Ctrl_1127" localSheetId="16" hidden="1">#REF!</definedName>
    <definedName name="_Ctrl_1127" localSheetId="2" hidden="1">#REF!</definedName>
    <definedName name="_Ctrl_1127" localSheetId="9" hidden="1">#REF!</definedName>
    <definedName name="_Ctrl_1127" hidden="1">#REF!</definedName>
    <definedName name="_Ctrl_1128" localSheetId="20" hidden="1">#REF!</definedName>
    <definedName name="_Ctrl_1128" localSheetId="8" hidden="1">#REF!</definedName>
    <definedName name="_Ctrl_1128" localSheetId="16" hidden="1">#REF!</definedName>
    <definedName name="_Ctrl_1128" localSheetId="2" hidden="1">#REF!</definedName>
    <definedName name="_Ctrl_1128" localSheetId="9" hidden="1">#REF!</definedName>
    <definedName name="_Ctrl_1128" hidden="1">#REF!</definedName>
    <definedName name="_Ctrl_1129" localSheetId="20" hidden="1">#REF!</definedName>
    <definedName name="_Ctrl_1129" localSheetId="8" hidden="1">#REF!</definedName>
    <definedName name="_Ctrl_1129" localSheetId="16" hidden="1">#REF!</definedName>
    <definedName name="_Ctrl_1129" localSheetId="2" hidden="1">#REF!</definedName>
    <definedName name="_Ctrl_1129" localSheetId="9" hidden="1">#REF!</definedName>
    <definedName name="_Ctrl_1129" hidden="1">#REF!</definedName>
    <definedName name="_Ctrl_113" localSheetId="20" hidden="1">#REF!</definedName>
    <definedName name="_Ctrl_113" localSheetId="19" hidden="1">#REF!</definedName>
    <definedName name="_Ctrl_113" localSheetId="8" hidden="1">'GHG Emissions'!#REF!</definedName>
    <definedName name="_Ctrl_113" localSheetId="16" hidden="1">#REF!</definedName>
    <definedName name="_Ctrl_113" localSheetId="2" hidden="1">#REF!</definedName>
    <definedName name="_Ctrl_113" localSheetId="15" hidden="1">'Positive Impacts'!#REF!</definedName>
    <definedName name="_Ctrl_113" localSheetId="18" hidden="1">#REF!</definedName>
    <definedName name="_Ctrl_113" hidden="1">#REF!</definedName>
    <definedName name="_Ctrl_1130" localSheetId="20" hidden="1">#REF!</definedName>
    <definedName name="_Ctrl_1130" localSheetId="8" hidden="1">#REF!</definedName>
    <definedName name="_Ctrl_1130" localSheetId="16" hidden="1">#REF!</definedName>
    <definedName name="_Ctrl_1130" localSheetId="2" hidden="1">#REF!</definedName>
    <definedName name="_Ctrl_1130" localSheetId="15" hidden="1">#REF!</definedName>
    <definedName name="_Ctrl_1130" localSheetId="9" hidden="1">#REF!</definedName>
    <definedName name="_Ctrl_1130" hidden="1">#REF!</definedName>
    <definedName name="_Ctrl_1131" localSheetId="20" hidden="1">#REF!</definedName>
    <definedName name="_Ctrl_1131" localSheetId="8" hidden="1">#REF!</definedName>
    <definedName name="_Ctrl_1131" localSheetId="16" hidden="1">#REF!</definedName>
    <definedName name="_Ctrl_1131" localSheetId="2" hidden="1">#REF!</definedName>
    <definedName name="_Ctrl_1131" localSheetId="15" hidden="1">#REF!</definedName>
    <definedName name="_Ctrl_1131" localSheetId="9" hidden="1">#REF!</definedName>
    <definedName name="_Ctrl_1131" hidden="1">#REF!</definedName>
    <definedName name="_Ctrl_1132" localSheetId="20" hidden="1">#REF!</definedName>
    <definedName name="_Ctrl_1132" localSheetId="8" hidden="1">#REF!</definedName>
    <definedName name="_Ctrl_1132" localSheetId="16" hidden="1">#REF!</definedName>
    <definedName name="_Ctrl_1132" localSheetId="2" hidden="1">#REF!</definedName>
    <definedName name="_Ctrl_1132" localSheetId="15" hidden="1">#REF!</definedName>
    <definedName name="_Ctrl_1132" localSheetId="9" hidden="1">#REF!</definedName>
    <definedName name="_Ctrl_1132" hidden="1">#REF!</definedName>
    <definedName name="_Ctrl_1133" localSheetId="20" hidden="1">#REF!</definedName>
    <definedName name="_Ctrl_1133" localSheetId="8" hidden="1">#REF!</definedName>
    <definedName name="_Ctrl_1133" localSheetId="16" hidden="1">#REF!</definedName>
    <definedName name="_Ctrl_1133" localSheetId="2" hidden="1">#REF!</definedName>
    <definedName name="_Ctrl_1133" localSheetId="9" hidden="1">#REF!</definedName>
    <definedName name="_Ctrl_1133" hidden="1">#REF!</definedName>
    <definedName name="_Ctrl_1134" localSheetId="20" hidden="1">#REF!</definedName>
    <definedName name="_Ctrl_1134" localSheetId="8" hidden="1">#REF!</definedName>
    <definedName name="_Ctrl_1134" localSheetId="16" hidden="1">#REF!</definedName>
    <definedName name="_Ctrl_1134" localSheetId="2" hidden="1">#REF!</definedName>
    <definedName name="_Ctrl_1134" localSheetId="9" hidden="1">#REF!</definedName>
    <definedName name="_Ctrl_1134" hidden="1">#REF!</definedName>
    <definedName name="_Ctrl_1135" localSheetId="20" hidden="1">#REF!</definedName>
    <definedName name="_Ctrl_1135" localSheetId="8" hidden="1">#REF!</definedName>
    <definedName name="_Ctrl_1135" localSheetId="16" hidden="1">#REF!</definedName>
    <definedName name="_Ctrl_1135" localSheetId="2" hidden="1">#REF!</definedName>
    <definedName name="_Ctrl_1135" localSheetId="9" hidden="1">#REF!</definedName>
    <definedName name="_Ctrl_1135" hidden="1">#REF!</definedName>
    <definedName name="_Ctrl_1136" localSheetId="20" hidden="1">#REF!</definedName>
    <definedName name="_Ctrl_1136" localSheetId="8" hidden="1">#REF!</definedName>
    <definedName name="_Ctrl_1136" localSheetId="16" hidden="1">#REF!</definedName>
    <definedName name="_Ctrl_1136" localSheetId="2" hidden="1">#REF!</definedName>
    <definedName name="_Ctrl_1136" localSheetId="9" hidden="1">#REF!</definedName>
    <definedName name="_Ctrl_1136" hidden="1">#REF!</definedName>
    <definedName name="_Ctrl_1138" localSheetId="20" hidden="1">#REF!</definedName>
    <definedName name="_Ctrl_1138" localSheetId="8" hidden="1">#REF!</definedName>
    <definedName name="_Ctrl_1138" localSheetId="16" hidden="1">#REF!</definedName>
    <definedName name="_Ctrl_1138" localSheetId="2" hidden="1">#REF!</definedName>
    <definedName name="_Ctrl_1138" localSheetId="9" hidden="1">#REF!</definedName>
    <definedName name="_Ctrl_1138" hidden="1">#REF!</definedName>
    <definedName name="_Ctrl_1139" localSheetId="20" hidden="1">#REF!</definedName>
    <definedName name="_Ctrl_1139" localSheetId="8" hidden="1">#REF!</definedName>
    <definedName name="_Ctrl_1139" localSheetId="16" hidden="1">#REF!</definedName>
    <definedName name="_Ctrl_1139" localSheetId="2" hidden="1">#REF!</definedName>
    <definedName name="_Ctrl_1139" localSheetId="9" hidden="1">#REF!</definedName>
    <definedName name="_Ctrl_1139" hidden="1">#REF!</definedName>
    <definedName name="_Ctrl_114" localSheetId="20" hidden="1">#REF!</definedName>
    <definedName name="_Ctrl_114" localSheetId="19" hidden="1">#REF!</definedName>
    <definedName name="_Ctrl_114" localSheetId="8" hidden="1">'GHG Emissions'!#REF!</definedName>
    <definedName name="_Ctrl_114" localSheetId="16" hidden="1">#REF!</definedName>
    <definedName name="_Ctrl_114" localSheetId="2" hidden="1">#REF!</definedName>
    <definedName name="_Ctrl_114" localSheetId="17" hidden="1">#REF!</definedName>
    <definedName name="_Ctrl_114" localSheetId="15" hidden="1">'Positive Impacts'!#REF!</definedName>
    <definedName name="_Ctrl_114" localSheetId="9" hidden="1">'[2]GHG Emissions'!#REF!</definedName>
    <definedName name="_Ctrl_114" localSheetId="18" hidden="1">#REF!</definedName>
    <definedName name="_Ctrl_114" hidden="1">#REF!</definedName>
    <definedName name="_Ctrl_1140" localSheetId="20" hidden="1">#REF!</definedName>
    <definedName name="_Ctrl_1140" localSheetId="8" hidden="1">#REF!</definedName>
    <definedName name="_Ctrl_1140" localSheetId="16" hidden="1">#REF!</definedName>
    <definedName name="_Ctrl_1140" localSheetId="2" hidden="1">#REF!</definedName>
    <definedName name="_Ctrl_1140" localSheetId="15" hidden="1">#REF!</definedName>
    <definedName name="_Ctrl_1140" localSheetId="9" hidden="1">#REF!</definedName>
    <definedName name="_Ctrl_1140" hidden="1">#REF!</definedName>
    <definedName name="_Ctrl_1141" localSheetId="20" hidden="1">#REF!</definedName>
    <definedName name="_Ctrl_1141" localSheetId="8" hidden="1">#REF!</definedName>
    <definedName name="_Ctrl_1141" localSheetId="16" hidden="1">#REF!</definedName>
    <definedName name="_Ctrl_1141" localSheetId="2" hidden="1">#REF!</definedName>
    <definedName name="_Ctrl_1141" localSheetId="15" hidden="1">#REF!</definedName>
    <definedName name="_Ctrl_1141" localSheetId="9" hidden="1">#REF!</definedName>
    <definedName name="_Ctrl_1141" hidden="1">#REF!</definedName>
    <definedName name="_Ctrl_1142" localSheetId="20" hidden="1">#REF!</definedName>
    <definedName name="_Ctrl_1142" localSheetId="8" hidden="1">#REF!</definedName>
    <definedName name="_Ctrl_1142" localSheetId="16" hidden="1">#REF!</definedName>
    <definedName name="_Ctrl_1142" localSheetId="2" hidden="1">#REF!</definedName>
    <definedName name="_Ctrl_1142" localSheetId="15" hidden="1">#REF!</definedName>
    <definedName name="_Ctrl_1142" localSheetId="9" hidden="1">#REF!</definedName>
    <definedName name="_Ctrl_1142" hidden="1">#REF!</definedName>
    <definedName name="_Ctrl_1143" localSheetId="20" hidden="1">#REF!</definedName>
    <definedName name="_Ctrl_1143" localSheetId="8" hidden="1">#REF!</definedName>
    <definedName name="_Ctrl_1143" localSheetId="16" hidden="1">#REF!</definedName>
    <definedName name="_Ctrl_1143" localSheetId="2" hidden="1">#REF!</definedName>
    <definedName name="_Ctrl_1143" localSheetId="9" hidden="1">#REF!</definedName>
    <definedName name="_Ctrl_1143" hidden="1">#REF!</definedName>
    <definedName name="_Ctrl_1144" localSheetId="20" hidden="1">#REF!</definedName>
    <definedName name="_Ctrl_1144" localSheetId="8" hidden="1">#REF!</definedName>
    <definedName name="_Ctrl_1144" localSheetId="16" hidden="1">#REF!</definedName>
    <definedName name="_Ctrl_1144" localSheetId="2" hidden="1">#REF!</definedName>
    <definedName name="_Ctrl_1144" localSheetId="9" hidden="1">#REF!</definedName>
    <definedName name="_Ctrl_1144" hidden="1">#REF!</definedName>
    <definedName name="_Ctrl_1145" localSheetId="20" hidden="1">#REF!</definedName>
    <definedName name="_Ctrl_1145" localSheetId="8" hidden="1">#REF!</definedName>
    <definedName name="_Ctrl_1145" localSheetId="16" hidden="1">#REF!</definedName>
    <definedName name="_Ctrl_1145" localSheetId="2" hidden="1">#REF!</definedName>
    <definedName name="_Ctrl_1145" localSheetId="9" hidden="1">#REF!</definedName>
    <definedName name="_Ctrl_1145" hidden="1">#REF!</definedName>
    <definedName name="_Ctrl_1146" localSheetId="20" hidden="1">#REF!</definedName>
    <definedName name="_Ctrl_1146" localSheetId="8" hidden="1">#REF!</definedName>
    <definedName name="_Ctrl_1146" localSheetId="16" hidden="1">#REF!</definedName>
    <definedName name="_Ctrl_1146" localSheetId="2" hidden="1">#REF!</definedName>
    <definedName name="_Ctrl_1146" localSheetId="9" hidden="1">#REF!</definedName>
    <definedName name="_Ctrl_1146" hidden="1">#REF!</definedName>
    <definedName name="_Ctrl_1147" localSheetId="20" hidden="1">#REF!</definedName>
    <definedName name="_Ctrl_1147" localSheetId="8" hidden="1">#REF!</definedName>
    <definedName name="_Ctrl_1147" localSheetId="16" hidden="1">#REF!</definedName>
    <definedName name="_Ctrl_1147" localSheetId="2" hidden="1">#REF!</definedName>
    <definedName name="_Ctrl_1147" localSheetId="9" hidden="1">#REF!</definedName>
    <definedName name="_Ctrl_1147" hidden="1">#REF!</definedName>
    <definedName name="_Ctrl_1148" localSheetId="20" hidden="1">#REF!</definedName>
    <definedName name="_Ctrl_1148" localSheetId="8" hidden="1">#REF!</definedName>
    <definedName name="_Ctrl_1148" localSheetId="16" hidden="1">#REF!</definedName>
    <definedName name="_Ctrl_1148" localSheetId="2" hidden="1">#REF!</definedName>
    <definedName name="_Ctrl_1148" localSheetId="9" hidden="1">#REF!</definedName>
    <definedName name="_Ctrl_1148" hidden="1">#REF!</definedName>
    <definedName name="_Ctrl_1149" localSheetId="20" hidden="1">#REF!</definedName>
    <definedName name="_Ctrl_1149" localSheetId="8" hidden="1">#REF!</definedName>
    <definedName name="_Ctrl_1149" localSheetId="16" hidden="1">#REF!</definedName>
    <definedName name="_Ctrl_1149" localSheetId="2" hidden="1">#REF!</definedName>
    <definedName name="_Ctrl_1149" localSheetId="9" hidden="1">#REF!</definedName>
    <definedName name="_Ctrl_1149" hidden="1">#REF!</definedName>
    <definedName name="_Ctrl_115" localSheetId="20" hidden="1">#REF!</definedName>
    <definedName name="_Ctrl_115" localSheetId="19" hidden="1">#REF!</definedName>
    <definedName name="_Ctrl_115" localSheetId="8" hidden="1">'GHG Emissions'!#REF!</definedName>
    <definedName name="_Ctrl_115" localSheetId="16" hidden="1">#REF!</definedName>
    <definedName name="_Ctrl_115" localSheetId="2" hidden="1">#REF!</definedName>
    <definedName name="_Ctrl_115" localSheetId="17" hidden="1">'[6]GHG Emissions'!#REF!</definedName>
    <definedName name="_Ctrl_115" localSheetId="15" hidden="1">'Positive Impacts'!#REF!</definedName>
    <definedName name="_Ctrl_115" localSheetId="18" hidden="1">#REF!</definedName>
    <definedName name="_Ctrl_115" hidden="1">#REF!</definedName>
    <definedName name="_Ctrl_1150" localSheetId="20" hidden="1">#REF!</definedName>
    <definedName name="_Ctrl_1150" localSheetId="8" hidden="1">#REF!</definedName>
    <definedName name="_Ctrl_1150" localSheetId="16" hidden="1">#REF!</definedName>
    <definedName name="_Ctrl_1150" localSheetId="2" hidden="1">#REF!</definedName>
    <definedName name="_Ctrl_1150" localSheetId="15" hidden="1">#REF!</definedName>
    <definedName name="_Ctrl_1150" localSheetId="9" hidden="1">#REF!</definedName>
    <definedName name="_Ctrl_1150" hidden="1">#REF!</definedName>
    <definedName name="_Ctrl_1151" localSheetId="20" hidden="1">#REF!</definedName>
    <definedName name="_Ctrl_1151" localSheetId="8" hidden="1">#REF!</definedName>
    <definedName name="_Ctrl_1151" localSheetId="16" hidden="1">#REF!</definedName>
    <definedName name="_Ctrl_1151" localSheetId="2" hidden="1">#REF!</definedName>
    <definedName name="_Ctrl_1151" localSheetId="15" hidden="1">#REF!</definedName>
    <definedName name="_Ctrl_1151" localSheetId="9" hidden="1">#REF!</definedName>
    <definedName name="_Ctrl_1151" hidden="1">#REF!</definedName>
    <definedName name="_Ctrl_1152" localSheetId="20" hidden="1">#REF!</definedName>
    <definedName name="_Ctrl_1152" localSheetId="8" hidden="1">#REF!</definedName>
    <definedName name="_Ctrl_1152" localSheetId="16" hidden="1">#REF!</definedName>
    <definedName name="_Ctrl_1152" localSheetId="2" hidden="1">#REF!</definedName>
    <definedName name="_Ctrl_1152" localSheetId="15" hidden="1">#REF!</definedName>
    <definedName name="_Ctrl_1152" localSheetId="9" hidden="1">#REF!</definedName>
    <definedName name="_Ctrl_1152" hidden="1">#REF!</definedName>
    <definedName name="_Ctrl_1153" localSheetId="20" hidden="1">#REF!</definedName>
    <definedName name="_Ctrl_1153" localSheetId="8" hidden="1">#REF!</definedName>
    <definedName name="_Ctrl_1153" localSheetId="16" hidden="1">#REF!</definedName>
    <definedName name="_Ctrl_1153" localSheetId="2" hidden="1">#REF!</definedName>
    <definedName name="_Ctrl_1153" localSheetId="9" hidden="1">#REF!</definedName>
    <definedName name="_Ctrl_1153" hidden="1">#REF!</definedName>
    <definedName name="_Ctrl_1154" localSheetId="20" hidden="1">#REF!</definedName>
    <definedName name="_Ctrl_1154" localSheetId="8" hidden="1">#REF!</definedName>
    <definedName name="_Ctrl_1154" localSheetId="16" hidden="1">#REF!</definedName>
    <definedName name="_Ctrl_1154" localSheetId="2" hidden="1">#REF!</definedName>
    <definedName name="_Ctrl_1154" localSheetId="9" hidden="1">#REF!</definedName>
    <definedName name="_Ctrl_1154" hidden="1">#REF!</definedName>
    <definedName name="_Ctrl_1155" localSheetId="20" hidden="1">#REF!</definedName>
    <definedName name="_Ctrl_1155" localSheetId="8" hidden="1">#REF!</definedName>
    <definedName name="_Ctrl_1155" localSheetId="16" hidden="1">#REF!</definedName>
    <definedName name="_Ctrl_1155" localSheetId="2" hidden="1">#REF!</definedName>
    <definedName name="_Ctrl_1155" localSheetId="9" hidden="1">#REF!</definedName>
    <definedName name="_Ctrl_1155" hidden="1">#REF!</definedName>
    <definedName name="_Ctrl_1156" localSheetId="20" hidden="1">#REF!</definedName>
    <definedName name="_Ctrl_1156" localSheetId="8" hidden="1">#REF!</definedName>
    <definedName name="_Ctrl_1156" localSheetId="16" hidden="1">#REF!</definedName>
    <definedName name="_Ctrl_1156" localSheetId="2" hidden="1">#REF!</definedName>
    <definedName name="_Ctrl_1156" localSheetId="9" hidden="1">#REF!</definedName>
    <definedName name="_Ctrl_1156" hidden="1">#REF!</definedName>
    <definedName name="_Ctrl_1157" localSheetId="20" hidden="1">#REF!</definedName>
    <definedName name="_Ctrl_1157" localSheetId="8" hidden="1">#REF!</definedName>
    <definedName name="_Ctrl_1157" localSheetId="16" hidden="1">#REF!</definedName>
    <definedName name="_Ctrl_1157" localSheetId="2" hidden="1">#REF!</definedName>
    <definedName name="_Ctrl_1157" localSheetId="9" hidden="1">#REF!</definedName>
    <definedName name="_Ctrl_1157" hidden="1">#REF!</definedName>
    <definedName name="_Ctrl_1158" localSheetId="20" hidden="1">#REF!</definedName>
    <definedName name="_Ctrl_1158" localSheetId="8" hidden="1">#REF!</definedName>
    <definedName name="_Ctrl_1158" localSheetId="16" hidden="1">#REF!</definedName>
    <definedName name="_Ctrl_1158" localSheetId="2" hidden="1">#REF!</definedName>
    <definedName name="_Ctrl_1158" localSheetId="9" hidden="1">#REF!</definedName>
    <definedName name="_Ctrl_1158" hidden="1">#REF!</definedName>
    <definedName name="_Ctrl_1159" localSheetId="20" hidden="1">#REF!</definedName>
    <definedName name="_Ctrl_1159" localSheetId="8" hidden="1">#REF!</definedName>
    <definedName name="_Ctrl_1159" localSheetId="16" hidden="1">#REF!</definedName>
    <definedName name="_Ctrl_1159" localSheetId="2" hidden="1">#REF!</definedName>
    <definedName name="_Ctrl_1159" localSheetId="9" hidden="1">#REF!</definedName>
    <definedName name="_Ctrl_1159" hidden="1">#REF!</definedName>
    <definedName name="_Ctrl_116" localSheetId="20" hidden="1">#REF!</definedName>
    <definedName name="_Ctrl_116" localSheetId="19" hidden="1">#REF!</definedName>
    <definedName name="_Ctrl_116" localSheetId="8" hidden="1">'GHG Emissions'!#REF!</definedName>
    <definedName name="_Ctrl_116" localSheetId="16" hidden="1">#REF!</definedName>
    <definedName name="_Ctrl_116" localSheetId="2" hidden="1">#REF!</definedName>
    <definedName name="_Ctrl_116" localSheetId="15" hidden="1">'Positive Impacts'!#REF!</definedName>
    <definedName name="_Ctrl_116" localSheetId="18" hidden="1">#REF!</definedName>
    <definedName name="_Ctrl_116" hidden="1">#REF!</definedName>
    <definedName name="_Ctrl_1160" localSheetId="20" hidden="1">#REF!</definedName>
    <definedName name="_Ctrl_1160" localSheetId="8" hidden="1">#REF!</definedName>
    <definedName name="_Ctrl_1160" localSheetId="16" hidden="1">#REF!</definedName>
    <definedName name="_Ctrl_1160" localSheetId="2" hidden="1">#REF!</definedName>
    <definedName name="_Ctrl_1160" localSheetId="15" hidden="1">#REF!</definedName>
    <definedName name="_Ctrl_1160" localSheetId="9" hidden="1">#REF!</definedName>
    <definedName name="_Ctrl_1160" hidden="1">#REF!</definedName>
    <definedName name="_Ctrl_1161" localSheetId="20" hidden="1">#REF!</definedName>
    <definedName name="_Ctrl_1161" localSheetId="8" hidden="1">#REF!</definedName>
    <definedName name="_Ctrl_1161" localSheetId="16" hidden="1">#REF!</definedName>
    <definedName name="_Ctrl_1161" localSheetId="2" hidden="1">#REF!</definedName>
    <definedName name="_Ctrl_1161" localSheetId="15" hidden="1">#REF!</definedName>
    <definedName name="_Ctrl_1161" localSheetId="9" hidden="1">#REF!</definedName>
    <definedName name="_Ctrl_1161" hidden="1">#REF!</definedName>
    <definedName name="_Ctrl_1162" localSheetId="20" hidden="1">#REF!</definedName>
    <definedName name="_Ctrl_1162" localSheetId="8" hidden="1">#REF!</definedName>
    <definedName name="_Ctrl_1162" localSheetId="16" hidden="1">#REF!</definedName>
    <definedName name="_Ctrl_1162" localSheetId="2" hidden="1">#REF!</definedName>
    <definedName name="_Ctrl_1162" localSheetId="15" hidden="1">#REF!</definedName>
    <definedName name="_Ctrl_1162" localSheetId="9" hidden="1">#REF!</definedName>
    <definedName name="_Ctrl_1162" hidden="1">#REF!</definedName>
    <definedName name="_Ctrl_1163" localSheetId="20" hidden="1">#REF!</definedName>
    <definedName name="_Ctrl_1163" localSheetId="8" hidden="1">#REF!</definedName>
    <definedName name="_Ctrl_1163" localSheetId="16" hidden="1">#REF!</definedName>
    <definedName name="_Ctrl_1163" localSheetId="2" hidden="1">#REF!</definedName>
    <definedName name="_Ctrl_1163" localSheetId="9" hidden="1">#REF!</definedName>
    <definedName name="_Ctrl_1163" hidden="1">#REF!</definedName>
    <definedName name="_Ctrl_1164" localSheetId="20" hidden="1">#REF!</definedName>
    <definedName name="_Ctrl_1164" localSheetId="8" hidden="1">#REF!</definedName>
    <definedName name="_Ctrl_1164" localSheetId="16" hidden="1">#REF!</definedName>
    <definedName name="_Ctrl_1164" localSheetId="2" hidden="1">#REF!</definedName>
    <definedName name="_Ctrl_1164" localSheetId="9" hidden="1">#REF!</definedName>
    <definedName name="_Ctrl_1164" hidden="1">#REF!</definedName>
    <definedName name="_Ctrl_1165" localSheetId="20" hidden="1">#REF!</definedName>
    <definedName name="_Ctrl_1165" localSheetId="8" hidden="1">#REF!</definedName>
    <definedName name="_Ctrl_1165" localSheetId="16" hidden="1">#REF!</definedName>
    <definedName name="_Ctrl_1165" localSheetId="2" hidden="1">#REF!</definedName>
    <definedName name="_Ctrl_1165" localSheetId="9" hidden="1">#REF!</definedName>
    <definedName name="_Ctrl_1165" hidden="1">#REF!</definedName>
    <definedName name="_Ctrl_1167" localSheetId="20" hidden="1">#REF!</definedName>
    <definedName name="_Ctrl_1167" localSheetId="8" hidden="1">#REF!</definedName>
    <definedName name="_Ctrl_1167" localSheetId="16" hidden="1">#REF!</definedName>
    <definedName name="_Ctrl_1167" localSheetId="2" hidden="1">#REF!</definedName>
    <definedName name="_Ctrl_1167" localSheetId="9" hidden="1">#REF!</definedName>
    <definedName name="_Ctrl_1167" hidden="1">#REF!</definedName>
    <definedName name="_Ctrl_1169" localSheetId="20" hidden="1">#REF!</definedName>
    <definedName name="_Ctrl_1169" localSheetId="8" hidden="1">#REF!</definedName>
    <definedName name="_Ctrl_1169" localSheetId="16" hidden="1">#REF!</definedName>
    <definedName name="_Ctrl_1169" localSheetId="2" hidden="1">#REF!</definedName>
    <definedName name="_Ctrl_1169" localSheetId="9" hidden="1">#REF!</definedName>
    <definedName name="_Ctrl_1169" hidden="1">#REF!</definedName>
    <definedName name="_Ctrl_117" localSheetId="20" hidden="1">#REF!</definedName>
    <definedName name="_Ctrl_117" localSheetId="19" hidden="1">#REF!</definedName>
    <definedName name="_Ctrl_117" localSheetId="8" hidden="1">'GHG Emissions'!#REF!</definedName>
    <definedName name="_Ctrl_117" localSheetId="16" hidden="1">'[7]GHG Emissions'!#REF!</definedName>
    <definedName name="_Ctrl_117" localSheetId="1">#REF!</definedName>
    <definedName name="_Ctrl_117" localSheetId="2" hidden="1">#REF!</definedName>
    <definedName name="_Ctrl_117" localSheetId="17" hidden="1">#REF!</definedName>
    <definedName name="_Ctrl_117" localSheetId="0">#REF!</definedName>
    <definedName name="_Ctrl_117" localSheetId="15" hidden="1">'Positive Impacts'!#REF!</definedName>
    <definedName name="_Ctrl_117" localSheetId="9" hidden="1">'[7]GHG Emissions'!#REF!</definedName>
    <definedName name="_Ctrl_117" localSheetId="18" hidden="1">#REF!</definedName>
    <definedName name="_Ctrl_117" hidden="1">#REF!</definedName>
    <definedName name="_Ctrl_1170" localSheetId="20" hidden="1">#REF!</definedName>
    <definedName name="_Ctrl_1170" localSheetId="8" hidden="1">#REF!</definedName>
    <definedName name="_Ctrl_1170" localSheetId="16" hidden="1">#REF!</definedName>
    <definedName name="_Ctrl_1170" localSheetId="2" hidden="1">#REF!</definedName>
    <definedName name="_Ctrl_1170" localSheetId="15" hidden="1">#REF!</definedName>
    <definedName name="_Ctrl_1170" localSheetId="9" hidden="1">#REF!</definedName>
    <definedName name="_Ctrl_1170" hidden="1">#REF!</definedName>
    <definedName name="_Ctrl_1173" localSheetId="20" hidden="1">#REF!</definedName>
    <definedName name="_Ctrl_1173" localSheetId="8" hidden="1">#REF!</definedName>
    <definedName name="_Ctrl_1173" localSheetId="16" hidden="1">#REF!</definedName>
    <definedName name="_Ctrl_1173" localSheetId="2" hidden="1">#REF!</definedName>
    <definedName name="_Ctrl_1173" localSheetId="15" hidden="1">#REF!</definedName>
    <definedName name="_Ctrl_1173" localSheetId="9" hidden="1">#REF!</definedName>
    <definedName name="_Ctrl_1173" hidden="1">#REF!</definedName>
    <definedName name="_Ctrl_1175" localSheetId="20" hidden="1">#REF!</definedName>
    <definedName name="_Ctrl_1175" localSheetId="8" hidden="1">#REF!</definedName>
    <definedName name="_Ctrl_1175" localSheetId="16" hidden="1">#REF!</definedName>
    <definedName name="_Ctrl_1175" localSheetId="2" hidden="1">#REF!</definedName>
    <definedName name="_Ctrl_1175" localSheetId="15" hidden="1">#REF!</definedName>
    <definedName name="_Ctrl_1175" localSheetId="9" hidden="1">#REF!</definedName>
    <definedName name="_Ctrl_1175" hidden="1">#REF!</definedName>
    <definedName name="_Ctrl_1176" localSheetId="20" hidden="1">#REF!</definedName>
    <definedName name="_Ctrl_1176" localSheetId="8" hidden="1">#REF!</definedName>
    <definedName name="_Ctrl_1176" localSheetId="16" hidden="1">#REF!</definedName>
    <definedName name="_Ctrl_1176" localSheetId="2" hidden="1">#REF!</definedName>
    <definedName name="_Ctrl_1176" localSheetId="9" hidden="1">#REF!</definedName>
    <definedName name="_Ctrl_1176" hidden="1">#REF!</definedName>
    <definedName name="_Ctrl_118" localSheetId="20" hidden="1">#REF!</definedName>
    <definedName name="_Ctrl_118" localSheetId="19" hidden="1">#REF!</definedName>
    <definedName name="_Ctrl_118" localSheetId="8" hidden="1">'GHG Emissions'!#REF!</definedName>
    <definedName name="_Ctrl_118" localSheetId="16" hidden="1">'[7]GHG Emissions'!#REF!</definedName>
    <definedName name="_Ctrl_118" localSheetId="1" hidden="1">'[8]GHG Emissions'!#REF!</definedName>
    <definedName name="_Ctrl_118" localSheetId="2" hidden="1">#REF!</definedName>
    <definedName name="_Ctrl_118" localSheetId="17" hidden="1">#REF!</definedName>
    <definedName name="_Ctrl_118" localSheetId="0" hidden="1">'[8]GHG Emissions'!#REF!</definedName>
    <definedName name="_Ctrl_118" localSheetId="15" hidden="1">'Positive Impacts'!#REF!</definedName>
    <definedName name="_Ctrl_118" localSheetId="9" hidden="1">'[7]GHG Emissions'!#REF!</definedName>
    <definedName name="_Ctrl_118" localSheetId="18" hidden="1">#REF!</definedName>
    <definedName name="_Ctrl_118" hidden="1">#REF!</definedName>
    <definedName name="_Ctrl_119" localSheetId="20" hidden="1">#REF!</definedName>
    <definedName name="_Ctrl_119" localSheetId="19" hidden="1">#REF!</definedName>
    <definedName name="_Ctrl_119" localSheetId="8" hidden="1">'GHG Emissions'!#REF!</definedName>
    <definedName name="_Ctrl_119" localSheetId="16" hidden="1">'[7]GHG Emissions'!#REF!</definedName>
    <definedName name="_Ctrl_119" localSheetId="1">#REF!</definedName>
    <definedName name="_Ctrl_119" localSheetId="2" hidden="1">#REF!</definedName>
    <definedName name="_Ctrl_119" localSheetId="17" hidden="1">#REF!</definedName>
    <definedName name="_Ctrl_119" localSheetId="0">#REF!</definedName>
    <definedName name="_Ctrl_119" localSheetId="15" hidden="1">'Positive Impacts'!#REF!</definedName>
    <definedName name="_Ctrl_119" localSheetId="9" hidden="1">'[7]GHG Emissions'!#REF!</definedName>
    <definedName name="_Ctrl_119" localSheetId="18" hidden="1">#REF!</definedName>
    <definedName name="_Ctrl_119" hidden="1">#REF!</definedName>
    <definedName name="_Ctrl_1196" localSheetId="20" hidden="1">[3]Discrimination!#REF!</definedName>
    <definedName name="_Ctrl_1196" localSheetId="8" hidden="1">[4]Diversity!#REF!</definedName>
    <definedName name="_Ctrl_1196" localSheetId="2" hidden="1">[5]Diversity!#REF!</definedName>
    <definedName name="_Ctrl_1196" localSheetId="15" hidden="1">[4]Diversity!#REF!</definedName>
    <definedName name="_Ctrl_1196" localSheetId="9" hidden="1">[5]Diversity!#REF!</definedName>
    <definedName name="_Ctrl_1196" hidden="1">[5]Diversity!#REF!</definedName>
    <definedName name="_Ctrl_1198" localSheetId="20" hidden="1">#REF!</definedName>
    <definedName name="_Ctrl_1198" localSheetId="8" hidden="1">#REF!</definedName>
    <definedName name="_Ctrl_1198" localSheetId="16" hidden="1">#REF!</definedName>
    <definedName name="_Ctrl_1198" localSheetId="2" hidden="1">#REF!</definedName>
    <definedName name="_Ctrl_1198" localSheetId="15" hidden="1">#REF!</definedName>
    <definedName name="_Ctrl_1198" localSheetId="9" hidden="1">#REF!</definedName>
    <definedName name="_Ctrl_1198" hidden="1">#REF!</definedName>
    <definedName name="_Ctrl_1199" localSheetId="20" hidden="1">#REF!</definedName>
    <definedName name="_Ctrl_1199" localSheetId="8" hidden="1">#REF!</definedName>
    <definedName name="_Ctrl_1199" localSheetId="16" hidden="1">#REF!</definedName>
    <definedName name="_Ctrl_1199" localSheetId="2" hidden="1">#REF!</definedName>
    <definedName name="_Ctrl_1199" localSheetId="15" hidden="1">#REF!</definedName>
    <definedName name="_Ctrl_1199" localSheetId="9" hidden="1">#REF!</definedName>
    <definedName name="_Ctrl_1199" hidden="1">#REF!</definedName>
    <definedName name="_Ctrl_12" localSheetId="5" hidden="1">' Circularity &amp; Waste'!#REF!</definedName>
    <definedName name="_Ctrl_12" localSheetId="20" hidden="1">#REF!</definedName>
    <definedName name="_Ctrl_12" localSheetId="19" hidden="1">#REF!</definedName>
    <definedName name="_Ctrl_12" localSheetId="14" hidden="1">Community!#REF!</definedName>
    <definedName name="_Ctrl_12" localSheetId="13" hidden="1">Diversity!#REF!</definedName>
    <definedName name="_Ctrl_12" localSheetId="6" hidden="1">Encroachment!#REF!</definedName>
    <definedName name="_Ctrl_12" localSheetId="3" hidden="1">Energy!#REF!</definedName>
    <definedName name="_Ctrl_12" localSheetId="8" hidden="1">'GHG Emissions'!#REF!</definedName>
    <definedName name="_Ctrl_12" localSheetId="16" hidden="1">'Governance '!$J$14</definedName>
    <definedName name="_Ctrl_12" localSheetId="11" hidden="1">Health!#REF!</definedName>
    <definedName name="_Ctrl_12" localSheetId="1">#REF!</definedName>
    <definedName name="_Ctrl_12" localSheetId="7" hidden="1">'Non-GHG Emissions'!#REF!</definedName>
    <definedName name="_Ctrl_12" localSheetId="2" hidden="1">#REF!</definedName>
    <definedName name="_Ctrl_12" localSheetId="17" hidden="1">'Overall Scores'!#REF!</definedName>
    <definedName name="_Ctrl_12" localSheetId="0">#REF!</definedName>
    <definedName name="_Ctrl_12" localSheetId="15" hidden="1">'Positive Impacts'!#REF!</definedName>
    <definedName name="_Ctrl_12" localSheetId="9">#REF!</definedName>
    <definedName name="_Ctrl_12" localSheetId="18" hidden="1">#REF!</definedName>
    <definedName name="_Ctrl_12" localSheetId="12" hidden="1">Terms!#REF!</definedName>
    <definedName name="_Ctrl_12" localSheetId="10" hidden="1">Wages!#REF!</definedName>
    <definedName name="_Ctrl_12" localSheetId="4" hidden="1">Water!#REF!</definedName>
    <definedName name="_Ctrl_12" hidden="1">#REF!</definedName>
    <definedName name="_Ctrl_120" localSheetId="20" hidden="1">#REF!</definedName>
    <definedName name="_Ctrl_120" localSheetId="19" hidden="1">#REF!</definedName>
    <definedName name="_Ctrl_120" localSheetId="8" hidden="1">'GHG Emissions'!#REF!</definedName>
    <definedName name="_Ctrl_120" localSheetId="16" hidden="1">'[7]GHG Emissions'!#REF!</definedName>
    <definedName name="_Ctrl_120" localSheetId="1">#REF!</definedName>
    <definedName name="_Ctrl_120" localSheetId="2" hidden="1">#REF!</definedName>
    <definedName name="_Ctrl_120" localSheetId="17" hidden="1">#REF!</definedName>
    <definedName name="_Ctrl_120" localSheetId="0">#REF!</definedName>
    <definedName name="_Ctrl_120" localSheetId="15" hidden="1">'Positive Impacts'!#REF!</definedName>
    <definedName name="_Ctrl_120" localSheetId="9" hidden="1">'[7]GHG Emissions'!#REF!</definedName>
    <definedName name="_Ctrl_120" localSheetId="18" hidden="1">#REF!</definedName>
    <definedName name="_Ctrl_120" hidden="1">#REF!</definedName>
    <definedName name="_Ctrl_1200" localSheetId="20" hidden="1">#REF!</definedName>
    <definedName name="_Ctrl_1200" localSheetId="8" hidden="1">#REF!</definedName>
    <definedName name="_Ctrl_1200" localSheetId="16" hidden="1">#REF!</definedName>
    <definedName name="_Ctrl_1200" localSheetId="2" hidden="1">#REF!</definedName>
    <definedName name="_Ctrl_1200" localSheetId="15" hidden="1">#REF!</definedName>
    <definedName name="_Ctrl_1200" localSheetId="9" hidden="1">#REF!</definedName>
    <definedName name="_Ctrl_1200" hidden="1">#REF!</definedName>
    <definedName name="_Ctrl_1201" localSheetId="20" hidden="1">#REF!</definedName>
    <definedName name="_Ctrl_1201" localSheetId="8" hidden="1">#REF!</definedName>
    <definedName name="_Ctrl_1201" localSheetId="16" hidden="1">#REF!</definedName>
    <definedName name="_Ctrl_1201" localSheetId="2" hidden="1">#REF!</definedName>
    <definedName name="_Ctrl_1201" localSheetId="15" hidden="1">#REF!</definedName>
    <definedName name="_Ctrl_1201" localSheetId="9" hidden="1">#REF!</definedName>
    <definedName name="_Ctrl_1201" hidden="1">#REF!</definedName>
    <definedName name="_Ctrl_1202" localSheetId="20" hidden="1">#REF!</definedName>
    <definedName name="_Ctrl_1202" localSheetId="8" hidden="1">#REF!</definedName>
    <definedName name="_Ctrl_1202" localSheetId="16" hidden="1">#REF!</definedName>
    <definedName name="_Ctrl_1202" localSheetId="2" hidden="1">#REF!</definedName>
    <definedName name="_Ctrl_1202" localSheetId="15" hidden="1">#REF!</definedName>
    <definedName name="_Ctrl_1202" localSheetId="9" hidden="1">#REF!</definedName>
    <definedName name="_Ctrl_1202" hidden="1">#REF!</definedName>
    <definedName name="_Ctrl_121" localSheetId="20" hidden="1">#REF!</definedName>
    <definedName name="_Ctrl_121" localSheetId="19" hidden="1">#REF!</definedName>
    <definedName name="_Ctrl_121" localSheetId="8" hidden="1">'GHG Emissions'!#REF!</definedName>
    <definedName name="_Ctrl_121" localSheetId="16" hidden="1">#REF!</definedName>
    <definedName name="_Ctrl_121" localSheetId="2" hidden="1">#REF!</definedName>
    <definedName name="_Ctrl_121" localSheetId="17" hidden="1">#REF!</definedName>
    <definedName name="_Ctrl_121" localSheetId="15" hidden="1">'Positive Impacts'!#REF!</definedName>
    <definedName name="_Ctrl_121" localSheetId="9" hidden="1">'[2]GHG Emissions'!#REF!</definedName>
    <definedName name="_Ctrl_121" localSheetId="18" hidden="1">#REF!</definedName>
    <definedName name="_Ctrl_121" hidden="1">#REF!</definedName>
    <definedName name="_Ctrl_1216" localSheetId="20" hidden="1">'[3]Ethical Practices'!#REF!</definedName>
    <definedName name="_Ctrl_1216" localSheetId="8" hidden="1">[4]Community!#REF!</definedName>
    <definedName name="_Ctrl_1216" localSheetId="2" hidden="1">[5]Community!#REF!</definedName>
    <definedName name="_Ctrl_1216" localSheetId="15" hidden="1">[4]Community!#REF!</definedName>
    <definedName name="_Ctrl_1216" localSheetId="9" hidden="1">[5]Community!#REF!</definedName>
    <definedName name="_Ctrl_1216" hidden="1">[5]Community!#REF!</definedName>
    <definedName name="_Ctrl_1217" localSheetId="20" hidden="1">'[3]Ethical Practices'!#REF!</definedName>
    <definedName name="_Ctrl_1217" localSheetId="8" hidden="1">[4]Community!#REF!</definedName>
    <definedName name="_Ctrl_1217" localSheetId="2" hidden="1">[5]Community!#REF!</definedName>
    <definedName name="_Ctrl_1217" localSheetId="15" hidden="1">[4]Community!#REF!</definedName>
    <definedName name="_Ctrl_1217" localSheetId="9" hidden="1">[5]Community!#REF!</definedName>
    <definedName name="_Ctrl_1217" hidden="1">[5]Community!#REF!</definedName>
    <definedName name="_Ctrl_1218" localSheetId="20" hidden="1">'[3]Ethical Practices'!#REF!</definedName>
    <definedName name="_Ctrl_1218" localSheetId="8" hidden="1">[4]Community!#REF!</definedName>
    <definedName name="_Ctrl_1218" localSheetId="2" hidden="1">[5]Community!#REF!</definedName>
    <definedName name="_Ctrl_1218" localSheetId="15" hidden="1">[4]Community!#REF!</definedName>
    <definedName name="_Ctrl_1218" localSheetId="9" hidden="1">[5]Community!#REF!</definedName>
    <definedName name="_Ctrl_1218" hidden="1">[5]Community!#REF!</definedName>
    <definedName name="_Ctrl_1219" localSheetId="20" hidden="1">'[3]Ethical Practices'!#REF!</definedName>
    <definedName name="_Ctrl_1219" localSheetId="8" hidden="1">[4]Community!#REF!</definedName>
    <definedName name="_Ctrl_1219" localSheetId="2" hidden="1">[5]Community!#REF!</definedName>
    <definedName name="_Ctrl_1219" localSheetId="15" hidden="1">[4]Community!#REF!</definedName>
    <definedName name="_Ctrl_1219" localSheetId="9" hidden="1">[5]Community!#REF!</definedName>
    <definedName name="_Ctrl_1219" hidden="1">[5]Community!#REF!</definedName>
    <definedName name="_Ctrl_122" localSheetId="20" hidden="1">#REF!</definedName>
    <definedName name="_Ctrl_122" localSheetId="19" hidden="1">#REF!</definedName>
    <definedName name="_Ctrl_122" localSheetId="8" hidden="1">'GHG Emissions'!#REF!</definedName>
    <definedName name="_Ctrl_122" localSheetId="16" hidden="1">#REF!</definedName>
    <definedName name="_Ctrl_122" localSheetId="2" hidden="1">#REF!</definedName>
    <definedName name="_Ctrl_122" localSheetId="17" hidden="1">#REF!</definedName>
    <definedName name="_Ctrl_122" localSheetId="15" hidden="1">'Positive Impacts'!#REF!</definedName>
    <definedName name="_Ctrl_122" localSheetId="9" hidden="1">'[2]GHG Emissions'!#REF!</definedName>
    <definedName name="_Ctrl_122" localSheetId="18" hidden="1">#REF!</definedName>
    <definedName name="_Ctrl_122" hidden="1">#REF!</definedName>
    <definedName name="_Ctrl_1220" localSheetId="20" hidden="1">#REF!</definedName>
    <definedName name="_Ctrl_1220" localSheetId="8" hidden="1">#REF!</definedName>
    <definedName name="_Ctrl_1220" localSheetId="16" hidden="1">#REF!</definedName>
    <definedName name="_Ctrl_1220" localSheetId="2" hidden="1">#REF!</definedName>
    <definedName name="_Ctrl_1220" localSheetId="15" hidden="1">#REF!</definedName>
    <definedName name="_Ctrl_1220" localSheetId="9" hidden="1">#REF!</definedName>
    <definedName name="_Ctrl_1220" hidden="1">#REF!</definedName>
    <definedName name="_Ctrl_1221" localSheetId="20" hidden="1">#REF!</definedName>
    <definedName name="_Ctrl_1221" localSheetId="8" hidden="1">#REF!</definedName>
    <definedName name="_Ctrl_1221" localSheetId="16" hidden="1">#REF!</definedName>
    <definedName name="_Ctrl_1221" localSheetId="2" hidden="1">#REF!</definedName>
    <definedName name="_Ctrl_1221" localSheetId="15" hidden="1">#REF!</definedName>
    <definedName name="_Ctrl_1221" localSheetId="9" hidden="1">#REF!</definedName>
    <definedName name="_Ctrl_1221" hidden="1">#REF!</definedName>
    <definedName name="_Ctrl_123" localSheetId="20" hidden="1">#REF!</definedName>
    <definedName name="_Ctrl_123" localSheetId="19" hidden="1">#REF!</definedName>
    <definedName name="_Ctrl_123" localSheetId="8" hidden="1">'GHG Emissions'!#REF!</definedName>
    <definedName name="_Ctrl_123" localSheetId="16" hidden="1">#REF!</definedName>
    <definedName name="_Ctrl_123" localSheetId="2" hidden="1">#REF!</definedName>
    <definedName name="_Ctrl_123" localSheetId="17" hidden="1">#REF!</definedName>
    <definedName name="_Ctrl_123" localSheetId="15" hidden="1">'Positive Impacts'!#REF!</definedName>
    <definedName name="_Ctrl_123" localSheetId="9" hidden="1">'[2]GHG Emissions'!#REF!</definedName>
    <definedName name="_Ctrl_123" localSheetId="18" hidden="1">#REF!</definedName>
    <definedName name="_Ctrl_123" hidden="1">#REF!</definedName>
    <definedName name="_Ctrl_124" localSheetId="20" hidden="1">#REF!</definedName>
    <definedName name="_Ctrl_124" localSheetId="19" hidden="1">#REF!</definedName>
    <definedName name="_Ctrl_124" localSheetId="8" hidden="1">'GHG Emissions'!#REF!</definedName>
    <definedName name="_Ctrl_124" localSheetId="16" hidden="1">'[7]GHG Emissions'!#REF!</definedName>
    <definedName name="_Ctrl_124" localSheetId="1">#REF!</definedName>
    <definedName name="_Ctrl_124" localSheetId="2" hidden="1">#REF!</definedName>
    <definedName name="_Ctrl_124" localSheetId="17" hidden="1">#REF!</definedName>
    <definedName name="_Ctrl_124" localSheetId="0">#REF!</definedName>
    <definedName name="_Ctrl_124" localSheetId="15" hidden="1">'Positive Impacts'!#REF!</definedName>
    <definedName name="_Ctrl_124" localSheetId="9">#REF!</definedName>
    <definedName name="_Ctrl_124" localSheetId="18" hidden="1">#REF!</definedName>
    <definedName name="_Ctrl_124" hidden="1">#REF!</definedName>
    <definedName name="_Ctrl_125" localSheetId="20" hidden="1">#REF!</definedName>
    <definedName name="_Ctrl_125" localSheetId="19" hidden="1">#REF!</definedName>
    <definedName name="_Ctrl_125" localSheetId="8" hidden="1">'GHG Emissions'!#REF!</definedName>
    <definedName name="_Ctrl_125" localSheetId="16" hidden="1">#REF!</definedName>
    <definedName name="_Ctrl_125" localSheetId="1">#REF!</definedName>
    <definedName name="_Ctrl_125" localSheetId="2" hidden="1">#REF!</definedName>
    <definedName name="_Ctrl_125" localSheetId="17" hidden="1">#REF!</definedName>
    <definedName name="_Ctrl_125" localSheetId="0">#REF!</definedName>
    <definedName name="_Ctrl_125" localSheetId="15" hidden="1">'Positive Impacts'!#REF!</definedName>
    <definedName name="_Ctrl_125" localSheetId="9" hidden="1">'[2]GHG Emissions'!#REF!</definedName>
    <definedName name="_Ctrl_125" localSheetId="18" hidden="1">#REF!</definedName>
    <definedName name="_Ctrl_125" hidden="1">#REF!</definedName>
    <definedName name="_Ctrl_126" localSheetId="20" hidden="1">#REF!</definedName>
    <definedName name="_Ctrl_126" localSheetId="19" hidden="1">#REF!</definedName>
    <definedName name="_Ctrl_126" localSheetId="8" hidden="1">'GHG Emissions'!#REF!</definedName>
    <definedName name="_Ctrl_126" localSheetId="16" hidden="1">#REF!</definedName>
    <definedName name="_Ctrl_126" localSheetId="1">#REF!</definedName>
    <definedName name="_Ctrl_126" localSheetId="2" hidden="1">#REF!</definedName>
    <definedName name="_Ctrl_126" localSheetId="17" hidden="1">#REF!</definedName>
    <definedName name="_Ctrl_126" localSheetId="0">#REF!</definedName>
    <definedName name="_Ctrl_126" localSheetId="15" hidden="1">'Positive Impacts'!#REF!</definedName>
    <definedName name="_Ctrl_126" localSheetId="9" hidden="1">'[2]GHG Emissions'!#REF!</definedName>
    <definedName name="_Ctrl_126" localSheetId="18" hidden="1">#REF!</definedName>
    <definedName name="_Ctrl_126" hidden="1">#REF!</definedName>
    <definedName name="_Ctrl_127" localSheetId="20" hidden="1">#REF!</definedName>
    <definedName name="_Ctrl_127" localSheetId="19" hidden="1">#REF!</definedName>
    <definedName name="_Ctrl_127" localSheetId="8" hidden="1">'GHG Emissions'!#REF!</definedName>
    <definedName name="_Ctrl_127" localSheetId="16" hidden="1">'[7]GHG Emissions'!#REF!</definedName>
    <definedName name="_Ctrl_127" localSheetId="1">#REF!</definedName>
    <definedName name="_Ctrl_127" localSheetId="2" hidden="1">#REF!</definedName>
    <definedName name="_Ctrl_127" localSheetId="17" hidden="1">#REF!</definedName>
    <definedName name="_Ctrl_127" localSheetId="0">#REF!</definedName>
    <definedName name="_Ctrl_127" localSheetId="15" hidden="1">'Positive Impacts'!#REF!</definedName>
    <definedName name="_Ctrl_127" localSheetId="9">#REF!</definedName>
    <definedName name="_Ctrl_127" localSheetId="18" hidden="1">#REF!</definedName>
    <definedName name="_Ctrl_127" hidden="1">#REF!</definedName>
    <definedName name="_Ctrl_128" localSheetId="20" hidden="1">#REF!</definedName>
    <definedName name="_Ctrl_128" localSheetId="19" hidden="1">#REF!</definedName>
    <definedName name="_Ctrl_128" localSheetId="8" hidden="1">'GHG Emissions'!#REF!</definedName>
    <definedName name="_Ctrl_128" localSheetId="16" hidden="1">#REF!</definedName>
    <definedName name="_Ctrl_128" localSheetId="2" hidden="1">#REF!</definedName>
    <definedName name="_Ctrl_128" localSheetId="15" hidden="1">'Positive Impacts'!#REF!</definedName>
    <definedName name="_Ctrl_128" localSheetId="9" hidden="1">'[2]GHG Emissions'!#REF!</definedName>
    <definedName name="_Ctrl_128" localSheetId="18" hidden="1">#REF!</definedName>
    <definedName name="_Ctrl_128" hidden="1">#REF!</definedName>
    <definedName name="_Ctrl_129" localSheetId="20" hidden="1">#REF!</definedName>
    <definedName name="_Ctrl_129" localSheetId="19" hidden="1">#REF!</definedName>
    <definedName name="_Ctrl_129" localSheetId="8" hidden="1">#REF!</definedName>
    <definedName name="_Ctrl_129" localSheetId="16" hidden="1">[9]Energy!#REF!</definedName>
    <definedName name="_Ctrl_129" localSheetId="2" hidden="1">[10]Energy!#REF!</definedName>
    <definedName name="_Ctrl_129" localSheetId="17" hidden="1">Energy!#REF!</definedName>
    <definedName name="_Ctrl_129" localSheetId="15" hidden="1">#REF!</definedName>
    <definedName name="_Ctrl_129" localSheetId="9" hidden="1">[2]Energy!#REF!</definedName>
    <definedName name="_Ctrl_129" localSheetId="18" hidden="1">#REF!</definedName>
    <definedName name="_Ctrl_129" hidden="1">Energy!#REF!</definedName>
    <definedName name="_Ctrl_13" localSheetId="5" hidden="1">' Circularity &amp; Waste'!#REF!</definedName>
    <definedName name="_Ctrl_13" localSheetId="20" hidden="1">#REF!</definedName>
    <definedName name="_Ctrl_13" localSheetId="19" hidden="1">#REF!</definedName>
    <definedName name="_Ctrl_13" localSheetId="14" hidden="1">Community!#REF!</definedName>
    <definedName name="_Ctrl_13" localSheetId="13" hidden="1">Diversity!#REF!</definedName>
    <definedName name="_Ctrl_13" localSheetId="6" hidden="1">Encroachment!#REF!</definedName>
    <definedName name="_Ctrl_13" localSheetId="3" hidden="1">Energy!#REF!</definedName>
    <definedName name="_Ctrl_13" localSheetId="8" hidden="1">'GHG Emissions'!#REF!</definedName>
    <definedName name="_Ctrl_13" localSheetId="16" hidden="1">'Governance '!$J$15</definedName>
    <definedName name="_Ctrl_13" localSheetId="11" hidden="1">Health!#REF!</definedName>
    <definedName name="_Ctrl_13" localSheetId="1">#REF!</definedName>
    <definedName name="_Ctrl_13" localSheetId="7" hidden="1">'Non-GHG Emissions'!#REF!</definedName>
    <definedName name="_Ctrl_13" localSheetId="2" hidden="1">#REF!</definedName>
    <definedName name="_Ctrl_13" localSheetId="17" hidden="1">'Overall Scores'!#REF!</definedName>
    <definedName name="_Ctrl_13" localSheetId="0">#REF!</definedName>
    <definedName name="_Ctrl_13" localSheetId="15" hidden="1">'Positive Impacts'!#REF!</definedName>
    <definedName name="_Ctrl_13" localSheetId="9">#REF!</definedName>
    <definedName name="_Ctrl_13" localSheetId="18" hidden="1">#REF!</definedName>
    <definedName name="_Ctrl_13" localSheetId="12" hidden="1">Terms!#REF!</definedName>
    <definedName name="_Ctrl_13" localSheetId="10" hidden="1">Wages!#REF!</definedName>
    <definedName name="_Ctrl_13" localSheetId="4" hidden="1">Water!#REF!</definedName>
    <definedName name="_Ctrl_13" hidden="1">#REF!</definedName>
    <definedName name="_Ctrl_130" localSheetId="20" hidden="1">#REF!</definedName>
    <definedName name="_Ctrl_130" localSheetId="19" hidden="1">#REF!</definedName>
    <definedName name="_Ctrl_130" localSheetId="8" hidden="1">#REF!</definedName>
    <definedName name="_Ctrl_130" localSheetId="16" hidden="1">#REF!</definedName>
    <definedName name="_Ctrl_130" localSheetId="2" hidden="1">'Organization Profile'!$C$4</definedName>
    <definedName name="_Ctrl_130" localSheetId="15" hidden="1">#REF!</definedName>
    <definedName name="_Ctrl_130" localSheetId="18" hidden="1">#REF!</definedName>
    <definedName name="_Ctrl_130" hidden="1">#REF!</definedName>
    <definedName name="_Ctrl_131" localSheetId="20" hidden="1">#REF!</definedName>
    <definedName name="_Ctrl_131" localSheetId="19" hidden="1">#REF!</definedName>
    <definedName name="_Ctrl_131" localSheetId="8" hidden="1">#REF!</definedName>
    <definedName name="_Ctrl_131" localSheetId="16" hidden="1">#REF!</definedName>
    <definedName name="_Ctrl_131" localSheetId="2" hidden="1">'Organization Profile'!$C$4</definedName>
    <definedName name="_Ctrl_131" localSheetId="15" hidden="1">#REF!</definedName>
    <definedName name="_Ctrl_131" localSheetId="18" hidden="1">#REF!</definedName>
    <definedName name="_Ctrl_131" hidden="1">#REF!</definedName>
    <definedName name="_Ctrl_132" localSheetId="20" hidden="1">#REF!</definedName>
    <definedName name="_Ctrl_132" localSheetId="19" hidden="1">#REF!</definedName>
    <definedName name="_Ctrl_132" localSheetId="8" hidden="1">#REF!</definedName>
    <definedName name="_Ctrl_132" localSheetId="16" hidden="1">#REF!</definedName>
    <definedName name="_Ctrl_132" localSheetId="2" hidden="1">'Organization Profile'!#REF!</definedName>
    <definedName name="_Ctrl_132" localSheetId="15" hidden="1">#REF!</definedName>
    <definedName name="_Ctrl_132" localSheetId="18" hidden="1">#REF!</definedName>
    <definedName name="_Ctrl_132" hidden="1">#REF!</definedName>
    <definedName name="_Ctrl_133" localSheetId="20" hidden="1">#REF!</definedName>
    <definedName name="_Ctrl_133" localSheetId="19" hidden="1">#REF!</definedName>
    <definedName name="_Ctrl_133" localSheetId="8" hidden="1">#REF!</definedName>
    <definedName name="_Ctrl_133" localSheetId="16" hidden="1">#REF!</definedName>
    <definedName name="_Ctrl_133" localSheetId="1">#REF!</definedName>
    <definedName name="_Ctrl_133" localSheetId="2" hidden="1">'Organization Profile'!$C$5</definedName>
    <definedName name="_Ctrl_133" localSheetId="0">#REF!</definedName>
    <definedName name="_Ctrl_133" localSheetId="15" hidden="1">#REF!</definedName>
    <definedName name="_Ctrl_133" localSheetId="9">#REF!</definedName>
    <definedName name="_Ctrl_133" localSheetId="18" hidden="1">#REF!</definedName>
    <definedName name="_Ctrl_133" hidden="1">#REF!</definedName>
    <definedName name="_Ctrl_134" localSheetId="20" hidden="1">#REF!</definedName>
    <definedName name="_Ctrl_134" localSheetId="19" hidden="1">#REF!</definedName>
    <definedName name="_Ctrl_134" localSheetId="8" hidden="1">#REF!</definedName>
    <definedName name="_Ctrl_134" localSheetId="16" hidden="1">#REF!</definedName>
    <definedName name="_Ctrl_134" localSheetId="1">#REF!</definedName>
    <definedName name="_Ctrl_134" localSheetId="2" hidden="1">'Organization Profile'!$C$6</definedName>
    <definedName name="_Ctrl_134" localSheetId="0">#REF!</definedName>
    <definedName name="_Ctrl_134" localSheetId="15" hidden="1">#REF!</definedName>
    <definedName name="_Ctrl_134" localSheetId="9">#REF!</definedName>
    <definedName name="_Ctrl_134" localSheetId="18" hidden="1">#REF!</definedName>
    <definedName name="_Ctrl_134" hidden="1">#REF!</definedName>
    <definedName name="_Ctrl_135" localSheetId="20" hidden="1">#REF!</definedName>
    <definedName name="_Ctrl_135" localSheetId="19" hidden="1">#REF!</definedName>
    <definedName name="_Ctrl_135" localSheetId="8" hidden="1">#REF!</definedName>
    <definedName name="_Ctrl_135" localSheetId="16" hidden="1">#REF!</definedName>
    <definedName name="_Ctrl_135" localSheetId="1">#REF!</definedName>
    <definedName name="_Ctrl_135" localSheetId="2" hidden="1">'Organization Profile'!$C$7</definedName>
    <definedName name="_Ctrl_135" localSheetId="0">#REF!</definedName>
    <definedName name="_Ctrl_135" localSheetId="15" hidden="1">#REF!</definedName>
    <definedName name="_Ctrl_135" localSheetId="9">#REF!</definedName>
    <definedName name="_Ctrl_135" localSheetId="18" hidden="1">#REF!</definedName>
    <definedName name="_Ctrl_135" hidden="1">#REF!</definedName>
    <definedName name="_Ctrl_136" localSheetId="20" hidden="1">#REF!</definedName>
    <definedName name="_Ctrl_136" localSheetId="19" hidden="1">#REF!</definedName>
    <definedName name="_Ctrl_136" localSheetId="8" hidden="1">#REF!</definedName>
    <definedName name="_Ctrl_136" localSheetId="16" hidden="1">#REF!</definedName>
    <definedName name="_Ctrl_136" localSheetId="2" hidden="1">'Organization Profile'!$C$8</definedName>
    <definedName name="_Ctrl_136" localSheetId="15" hidden="1">#REF!</definedName>
    <definedName name="_Ctrl_136" localSheetId="18" hidden="1">#REF!</definedName>
    <definedName name="_Ctrl_136" hidden="1">#REF!</definedName>
    <definedName name="_Ctrl_137" localSheetId="20" hidden="1">#REF!</definedName>
    <definedName name="_Ctrl_137" localSheetId="19" hidden="1">#REF!</definedName>
    <definedName name="_Ctrl_137" localSheetId="8" hidden="1">#REF!</definedName>
    <definedName name="_Ctrl_137" localSheetId="16" hidden="1">#REF!</definedName>
    <definedName name="_Ctrl_137" localSheetId="2" hidden="1">'Organization Profile'!$C$9</definedName>
    <definedName name="_Ctrl_137" localSheetId="15" hidden="1">#REF!</definedName>
    <definedName name="_Ctrl_137" localSheetId="18" hidden="1">#REF!</definedName>
    <definedName name="_Ctrl_137" hidden="1">#REF!</definedName>
    <definedName name="_Ctrl_138" localSheetId="20" hidden="1">'[11]Revenue Impacts'!#REF!</definedName>
    <definedName name="_Ctrl_138" localSheetId="19" hidden="1">#REF!</definedName>
    <definedName name="_Ctrl_138" localSheetId="8" hidden="1">#REF!</definedName>
    <definedName name="_Ctrl_138" localSheetId="16" hidden="1">#REF!</definedName>
    <definedName name="_Ctrl_138" localSheetId="2" hidden="1">#REF!</definedName>
    <definedName name="_Ctrl_138" localSheetId="17" hidden="1">#REF!</definedName>
    <definedName name="_Ctrl_138" localSheetId="15" hidden="1">#REF!</definedName>
    <definedName name="_Ctrl_138" localSheetId="9">#REF!</definedName>
    <definedName name="_Ctrl_138" localSheetId="18" hidden="1">#REF!</definedName>
    <definedName name="_Ctrl_138" hidden="1">#REF!</definedName>
    <definedName name="_Ctrl_139" localSheetId="20" hidden="1">#REF!</definedName>
    <definedName name="_Ctrl_139" localSheetId="19" hidden="1">#REF!</definedName>
    <definedName name="_Ctrl_139" localSheetId="8" hidden="1">#REF!</definedName>
    <definedName name="_Ctrl_139" localSheetId="16" hidden="1">#REF!</definedName>
    <definedName name="_Ctrl_139" localSheetId="2" hidden="1">#REF!</definedName>
    <definedName name="_Ctrl_139" localSheetId="17" hidden="1">#REF!</definedName>
    <definedName name="_Ctrl_139" localSheetId="15" hidden="1">#REF!</definedName>
    <definedName name="_Ctrl_139" localSheetId="9">#REF!</definedName>
    <definedName name="_Ctrl_139" localSheetId="18" hidden="1">#REF!</definedName>
    <definedName name="_Ctrl_139" hidden="1">#REF!</definedName>
    <definedName name="_Ctrl_14" localSheetId="5" hidden="1">' Circularity &amp; Waste'!#REF!</definedName>
    <definedName name="_Ctrl_14" localSheetId="20" hidden="1">#REF!</definedName>
    <definedName name="_Ctrl_14" localSheetId="19" hidden="1">#REF!</definedName>
    <definedName name="_Ctrl_14" localSheetId="14" hidden="1">Community!#REF!</definedName>
    <definedName name="_Ctrl_14" localSheetId="13" hidden="1">Diversity!#REF!</definedName>
    <definedName name="_Ctrl_14" localSheetId="6" hidden="1">Encroachment!#REF!</definedName>
    <definedName name="_Ctrl_14" localSheetId="3" hidden="1">Energy!#REF!</definedName>
    <definedName name="_Ctrl_14" localSheetId="8" hidden="1">'GHG Emissions'!#REF!</definedName>
    <definedName name="_Ctrl_14" localSheetId="16" hidden="1">'Governance '!$J$16</definedName>
    <definedName name="_Ctrl_14" localSheetId="11" hidden="1">Health!#REF!</definedName>
    <definedName name="_Ctrl_14" localSheetId="1">#REF!</definedName>
    <definedName name="_Ctrl_14" localSheetId="7" hidden="1">'Non-GHG Emissions'!#REF!</definedName>
    <definedName name="_Ctrl_14" localSheetId="2" hidden="1">#REF!</definedName>
    <definedName name="_Ctrl_14" localSheetId="17" hidden="1">'Overall Scores'!#REF!</definedName>
    <definedName name="_Ctrl_14" localSheetId="0">#REF!</definedName>
    <definedName name="_Ctrl_14" localSheetId="15" hidden="1">'Positive Impacts'!#REF!</definedName>
    <definedName name="_Ctrl_14" localSheetId="9">#REF!</definedName>
    <definedName name="_Ctrl_14" localSheetId="18" hidden="1">#REF!</definedName>
    <definedName name="_Ctrl_14" localSheetId="12" hidden="1">Terms!#REF!</definedName>
    <definedName name="_Ctrl_14" localSheetId="10" hidden="1">Wages!#REF!</definedName>
    <definedName name="_Ctrl_14" localSheetId="4" hidden="1">Water!#REF!</definedName>
    <definedName name="_Ctrl_14" hidden="1">#REF!</definedName>
    <definedName name="_Ctrl_140" localSheetId="20" hidden="1">'Action Worksheet'!#REF!</definedName>
    <definedName name="_Ctrl_140" localSheetId="19" hidden="1">#REF!</definedName>
    <definedName name="_Ctrl_140" localSheetId="8" hidden="1">#REF!</definedName>
    <definedName name="_Ctrl_140" localSheetId="16" hidden="1">#REF!</definedName>
    <definedName name="_Ctrl_140" localSheetId="2" hidden="1">#REF!</definedName>
    <definedName name="_Ctrl_140" localSheetId="17" hidden="1">#REF!</definedName>
    <definedName name="_Ctrl_140" localSheetId="15" hidden="1">#REF!</definedName>
    <definedName name="_Ctrl_140" localSheetId="9">#REF!</definedName>
    <definedName name="_Ctrl_140" localSheetId="18" hidden="1">#REF!</definedName>
    <definedName name="_Ctrl_140" hidden="1">#REF!</definedName>
    <definedName name="_Ctrl_141" localSheetId="20" hidden="1">#REF!</definedName>
    <definedName name="_Ctrl_141" localSheetId="19" hidden="1">'[12]&lt;IR&gt; Caps - Fin''l, Man''g, Int''l'!#REF!</definedName>
    <definedName name="_Ctrl_141" localSheetId="8" hidden="1">#REF!</definedName>
    <definedName name="_Ctrl_141" localSheetId="16" hidden="1">#REF!</definedName>
    <definedName name="_Ctrl_141" localSheetId="2" hidden="1">#REF!</definedName>
    <definedName name="_Ctrl_141" localSheetId="17" hidden="1">#REF!</definedName>
    <definedName name="_Ctrl_141" localSheetId="15" hidden="1">#REF!</definedName>
    <definedName name="_Ctrl_141" localSheetId="9" hidden="1">#REF!</definedName>
    <definedName name="_Ctrl_141" localSheetId="18" hidden="1">'[12]&lt;IR&gt; Caps - Fin''l, Man''g, Int''l'!#REF!</definedName>
    <definedName name="_Ctrl_141" hidden="1">#REF!</definedName>
    <definedName name="_Ctrl_142" localSheetId="20" hidden="1">#REF!</definedName>
    <definedName name="_Ctrl_142" localSheetId="19" hidden="1">#REF!</definedName>
    <definedName name="_Ctrl_142" localSheetId="8" hidden="1">#REF!</definedName>
    <definedName name="_Ctrl_142" localSheetId="16" hidden="1">#REF!</definedName>
    <definedName name="_Ctrl_142" localSheetId="2" hidden="1">#REF!</definedName>
    <definedName name="_Ctrl_142" localSheetId="17" hidden="1">#REF!</definedName>
    <definedName name="_Ctrl_142" localSheetId="9" hidden="1">#REF!</definedName>
    <definedName name="_Ctrl_142" localSheetId="18" hidden="1">#REF!</definedName>
    <definedName name="_Ctrl_142" hidden="1">#REF!</definedName>
    <definedName name="_Ctrl_143" localSheetId="20" hidden="1">#REF!</definedName>
    <definedName name="_Ctrl_143" localSheetId="19" hidden="1">#REF!</definedName>
    <definedName name="_Ctrl_143" localSheetId="8" hidden="1">#REF!</definedName>
    <definedName name="_Ctrl_143" localSheetId="16" hidden="1">#REF!</definedName>
    <definedName name="_Ctrl_143" localSheetId="2" hidden="1">#REF!</definedName>
    <definedName name="_Ctrl_143" localSheetId="17" hidden="1">#REF!</definedName>
    <definedName name="_Ctrl_143" localSheetId="9" hidden="1">#REF!</definedName>
    <definedName name="_Ctrl_143" localSheetId="18" hidden="1">#REF!</definedName>
    <definedName name="_Ctrl_143" hidden="1">#REF!</definedName>
    <definedName name="_Ctrl_144" localSheetId="20" hidden="1">#REF!</definedName>
    <definedName name="_Ctrl_144" localSheetId="8" hidden="1">#REF!</definedName>
    <definedName name="_Ctrl_144" localSheetId="16" hidden="1">#REF!</definedName>
    <definedName name="_Ctrl_144" localSheetId="2" hidden="1">#REF!</definedName>
    <definedName name="_Ctrl_144" localSheetId="9" hidden="1">#REF!</definedName>
    <definedName name="_Ctrl_144" hidden="1">#REF!</definedName>
    <definedName name="_Ctrl_145" localSheetId="20" hidden="1">#REF!</definedName>
    <definedName name="_Ctrl_145" localSheetId="8" hidden="1">#REF!</definedName>
    <definedName name="_Ctrl_145" localSheetId="16" hidden="1">#REF!</definedName>
    <definedName name="_Ctrl_145" localSheetId="2" hidden="1">#REF!</definedName>
    <definedName name="_Ctrl_145" localSheetId="9" hidden="1">#REF!</definedName>
    <definedName name="_Ctrl_145" hidden="1">#REF!</definedName>
    <definedName name="_Ctrl_146" localSheetId="20" hidden="1">#REF!</definedName>
    <definedName name="_Ctrl_146" localSheetId="8" hidden="1">#REF!</definedName>
    <definedName name="_Ctrl_146" localSheetId="16" hidden="1">#REF!</definedName>
    <definedName name="_Ctrl_146" localSheetId="2" hidden="1">#REF!</definedName>
    <definedName name="_Ctrl_146" localSheetId="9" hidden="1">#REF!</definedName>
    <definedName name="_Ctrl_146" hidden="1">#REF!</definedName>
    <definedName name="_Ctrl_147" localSheetId="20" hidden="1">#REF!</definedName>
    <definedName name="_Ctrl_147" localSheetId="8" hidden="1">#REF!</definedName>
    <definedName name="_Ctrl_147" localSheetId="16" hidden="1">#REF!</definedName>
    <definedName name="_Ctrl_147" localSheetId="1">#REF!</definedName>
    <definedName name="_Ctrl_147" localSheetId="2" hidden="1">#REF!</definedName>
    <definedName name="_Ctrl_147" localSheetId="0">#REF!</definedName>
    <definedName name="_Ctrl_147" localSheetId="9">#REF!</definedName>
    <definedName name="_Ctrl_147" hidden="1">#REF!</definedName>
    <definedName name="_Ctrl_148" localSheetId="20" hidden="1">#REF!</definedName>
    <definedName name="_Ctrl_148" localSheetId="8" hidden="1">#REF!</definedName>
    <definedName name="_Ctrl_148" localSheetId="16" hidden="1">#REF!</definedName>
    <definedName name="_Ctrl_148" localSheetId="1">#REF!</definedName>
    <definedName name="_Ctrl_148" localSheetId="2" hidden="1">#REF!</definedName>
    <definedName name="_Ctrl_148" localSheetId="0">#REF!</definedName>
    <definedName name="_Ctrl_148" localSheetId="9">#REF!</definedName>
    <definedName name="_Ctrl_148" hidden="1">#REF!</definedName>
    <definedName name="_Ctrl_149" localSheetId="20" hidden="1">#REF!</definedName>
    <definedName name="_Ctrl_149" localSheetId="8" hidden="1">#REF!</definedName>
    <definedName name="_Ctrl_149" localSheetId="16" hidden="1">#REF!</definedName>
    <definedName name="_Ctrl_149" localSheetId="1">#REF!</definedName>
    <definedName name="_Ctrl_149" localSheetId="2" hidden="1">#REF!</definedName>
    <definedName name="_Ctrl_149" localSheetId="0">#REF!</definedName>
    <definedName name="_Ctrl_149" localSheetId="9">#REF!</definedName>
    <definedName name="_Ctrl_149" hidden="1">#REF!</definedName>
    <definedName name="_Ctrl_15" localSheetId="5" hidden="1">' Circularity &amp; Waste'!#REF!</definedName>
    <definedName name="_Ctrl_15" localSheetId="20" hidden="1">#REF!</definedName>
    <definedName name="_Ctrl_15" localSheetId="19" hidden="1">#REF!</definedName>
    <definedName name="_Ctrl_15" localSheetId="14" hidden="1">Community!#REF!</definedName>
    <definedName name="_Ctrl_15" localSheetId="13" hidden="1">Diversity!#REF!</definedName>
    <definedName name="_Ctrl_15" localSheetId="6" hidden="1">Encroachment!#REF!</definedName>
    <definedName name="_Ctrl_15" localSheetId="3" hidden="1">Energy!#REF!</definedName>
    <definedName name="_Ctrl_15" localSheetId="8" hidden="1">'GHG Emissions'!#REF!</definedName>
    <definedName name="_Ctrl_15" localSheetId="16" hidden="1">'Governance '!#REF!</definedName>
    <definedName name="_Ctrl_15" localSheetId="11" hidden="1">Health!#REF!</definedName>
    <definedName name="_Ctrl_15" localSheetId="1">#REF!</definedName>
    <definedName name="_Ctrl_15" localSheetId="7" hidden="1">'Non-GHG Emissions'!#REF!</definedName>
    <definedName name="_Ctrl_15" localSheetId="2" hidden="1">#REF!</definedName>
    <definedName name="_Ctrl_15" localSheetId="17" hidden="1">'Overall Scores'!#REF!</definedName>
    <definedName name="_Ctrl_15" localSheetId="0">#REF!</definedName>
    <definedName name="_Ctrl_15" localSheetId="15" hidden="1">'Positive Impacts'!#REF!</definedName>
    <definedName name="_Ctrl_15" localSheetId="9">#REF!</definedName>
    <definedName name="_Ctrl_15" localSheetId="18" hidden="1">#REF!</definedName>
    <definedName name="_Ctrl_15" localSheetId="12" hidden="1">Terms!#REF!</definedName>
    <definedName name="_Ctrl_15" localSheetId="10" hidden="1">Wages!#REF!</definedName>
    <definedName name="_Ctrl_15" localSheetId="4" hidden="1">Water!#REF!</definedName>
    <definedName name="_Ctrl_15" hidden="1">#REF!</definedName>
    <definedName name="_Ctrl_150" localSheetId="20" hidden="1">#REF!</definedName>
    <definedName name="_Ctrl_150" localSheetId="8" hidden="1">#REF!</definedName>
    <definedName name="_Ctrl_150" localSheetId="16" hidden="1">#REF!</definedName>
    <definedName name="_Ctrl_150" localSheetId="1">#REF!</definedName>
    <definedName name="_Ctrl_150" localSheetId="2" hidden="1">#REF!</definedName>
    <definedName name="_Ctrl_150" localSheetId="0">#REF!</definedName>
    <definedName name="_Ctrl_150" localSheetId="9">#REF!</definedName>
    <definedName name="_Ctrl_150" hidden="1">#REF!</definedName>
    <definedName name="_Ctrl_151" localSheetId="20" hidden="1">#REF!</definedName>
    <definedName name="_Ctrl_151" localSheetId="8" hidden="1">#REF!</definedName>
    <definedName name="_Ctrl_151" localSheetId="16" hidden="1">#REF!</definedName>
    <definedName name="_Ctrl_151" localSheetId="1">#REF!</definedName>
    <definedName name="_Ctrl_151" localSheetId="2" hidden="1">#REF!</definedName>
    <definedName name="_Ctrl_151" localSheetId="0">#REF!</definedName>
    <definedName name="_Ctrl_151" localSheetId="9">#REF!</definedName>
    <definedName name="_Ctrl_151" hidden="1">#REF!</definedName>
    <definedName name="_Ctrl_152" localSheetId="20" hidden="1">#REF!</definedName>
    <definedName name="_Ctrl_152" localSheetId="8" hidden="1">#REF!</definedName>
    <definedName name="_Ctrl_152" localSheetId="16" hidden="1">#REF!</definedName>
    <definedName name="_Ctrl_152" localSheetId="1">#REF!</definedName>
    <definedName name="_Ctrl_152" localSheetId="2" hidden="1">#REF!</definedName>
    <definedName name="_Ctrl_152" localSheetId="0">#REF!</definedName>
    <definedName name="_Ctrl_152" localSheetId="9">#REF!</definedName>
    <definedName name="_Ctrl_152" hidden="1">#REF!</definedName>
    <definedName name="_Ctrl_153" localSheetId="20" hidden="1">#REF!</definedName>
    <definedName name="_Ctrl_153" localSheetId="8" hidden="1">#REF!</definedName>
    <definedName name="_Ctrl_153" localSheetId="16" hidden="1">#REF!</definedName>
    <definedName name="_Ctrl_153" localSheetId="1">#REF!</definedName>
    <definedName name="_Ctrl_153" localSheetId="2" hidden="1">#REF!</definedName>
    <definedName name="_Ctrl_153" localSheetId="0">#REF!</definedName>
    <definedName name="_Ctrl_153" localSheetId="9">#REF!</definedName>
    <definedName name="_Ctrl_153" hidden="1">#REF!</definedName>
    <definedName name="_Ctrl_154" localSheetId="20" hidden="1">#REF!</definedName>
    <definedName name="_Ctrl_154" localSheetId="8" hidden="1">#REF!</definedName>
    <definedName name="_Ctrl_154" localSheetId="16" hidden="1">#REF!</definedName>
    <definedName name="_Ctrl_154" localSheetId="1">#REF!</definedName>
    <definedName name="_Ctrl_154" localSheetId="2" hidden="1">#REF!</definedName>
    <definedName name="_Ctrl_154" localSheetId="0">#REF!</definedName>
    <definedName name="_Ctrl_154" localSheetId="9">#REF!</definedName>
    <definedName name="_Ctrl_154" hidden="1">#REF!</definedName>
    <definedName name="_Ctrl_155" localSheetId="20" hidden="1">#REF!</definedName>
    <definedName name="_Ctrl_155" localSheetId="8" hidden="1">#REF!</definedName>
    <definedName name="_Ctrl_155" localSheetId="16" hidden="1">#REF!</definedName>
    <definedName name="_Ctrl_155" localSheetId="1">#REF!</definedName>
    <definedName name="_Ctrl_155" localSheetId="2" hidden="1">#REF!</definedName>
    <definedName name="_Ctrl_155" localSheetId="0">#REF!</definedName>
    <definedName name="_Ctrl_155" localSheetId="9">#REF!</definedName>
    <definedName name="_Ctrl_155" hidden="1">#REF!</definedName>
    <definedName name="_Ctrl_156" localSheetId="20" hidden="1">#REF!</definedName>
    <definedName name="_Ctrl_156" localSheetId="8" hidden="1">#REF!</definedName>
    <definedName name="_Ctrl_156" localSheetId="16" hidden="1">#REF!</definedName>
    <definedName name="_Ctrl_156" localSheetId="1">#REF!</definedName>
    <definedName name="_Ctrl_156" localSheetId="2" hidden="1">#REF!</definedName>
    <definedName name="_Ctrl_156" localSheetId="0">#REF!</definedName>
    <definedName name="_Ctrl_156" localSheetId="9">#REF!</definedName>
    <definedName name="_Ctrl_156" hidden="1">#REF!</definedName>
    <definedName name="_Ctrl_157" localSheetId="20" hidden="1">#REF!</definedName>
    <definedName name="_Ctrl_157" localSheetId="8" hidden="1">#REF!</definedName>
    <definedName name="_Ctrl_157" localSheetId="16" hidden="1">#REF!</definedName>
    <definedName name="_Ctrl_157" localSheetId="1">#REF!</definedName>
    <definedName name="_Ctrl_157" localSheetId="2" hidden="1">#REF!</definedName>
    <definedName name="_Ctrl_157" localSheetId="0">#REF!</definedName>
    <definedName name="_Ctrl_157" localSheetId="9">#REF!</definedName>
    <definedName name="_Ctrl_157" hidden="1">#REF!</definedName>
    <definedName name="_Ctrl_158" localSheetId="20" hidden="1">#REF!</definedName>
    <definedName name="_Ctrl_158" localSheetId="8" hidden="1">#REF!</definedName>
    <definedName name="_Ctrl_158" localSheetId="16" hidden="1">#REF!</definedName>
    <definedName name="_Ctrl_158" localSheetId="1">#REF!</definedName>
    <definedName name="_Ctrl_158" localSheetId="2" hidden="1">#REF!</definedName>
    <definedName name="_Ctrl_158" localSheetId="0">#REF!</definedName>
    <definedName name="_Ctrl_158" localSheetId="9">#REF!</definedName>
    <definedName name="_Ctrl_158" hidden="1">#REF!</definedName>
    <definedName name="_Ctrl_159" localSheetId="20" hidden="1">#REF!</definedName>
    <definedName name="_Ctrl_159" localSheetId="8" hidden="1">#REF!</definedName>
    <definedName name="_Ctrl_159" localSheetId="16" hidden="1">#REF!</definedName>
    <definedName name="_Ctrl_159" localSheetId="1">#REF!</definedName>
    <definedName name="_Ctrl_159" localSheetId="2" hidden="1">#REF!</definedName>
    <definedName name="_Ctrl_159" localSheetId="0">#REF!</definedName>
    <definedName name="_Ctrl_159" localSheetId="9">#REF!</definedName>
    <definedName name="_Ctrl_159" hidden="1">#REF!</definedName>
    <definedName name="_Ctrl_16" localSheetId="5" hidden="1">' Circularity &amp; Waste'!#REF!</definedName>
    <definedName name="_Ctrl_16" localSheetId="20" hidden="1">#REF!</definedName>
    <definedName name="_Ctrl_16" localSheetId="19" hidden="1">#REF!</definedName>
    <definedName name="_Ctrl_16" localSheetId="14" hidden="1">Community!#REF!</definedName>
    <definedName name="_Ctrl_16" localSheetId="13" hidden="1">Diversity!#REF!</definedName>
    <definedName name="_Ctrl_16" localSheetId="6" hidden="1">Encroachment!#REF!</definedName>
    <definedName name="_Ctrl_16" localSheetId="3" hidden="1">Energy!#REF!</definedName>
    <definedName name="_Ctrl_16" localSheetId="8" hidden="1">'GHG Emissions'!#REF!</definedName>
    <definedName name="_Ctrl_16" localSheetId="16" hidden="1">'Governance '!$J$13</definedName>
    <definedName name="_Ctrl_16" localSheetId="11" hidden="1">Health!#REF!</definedName>
    <definedName name="_Ctrl_16" localSheetId="1">#REF!</definedName>
    <definedName name="_Ctrl_16" localSheetId="7" hidden="1">'Non-GHG Emissions'!#REF!</definedName>
    <definedName name="_Ctrl_16" localSheetId="2" hidden="1">#REF!</definedName>
    <definedName name="_Ctrl_16" localSheetId="17" hidden="1">'Overall Scores'!#REF!</definedName>
    <definedName name="_Ctrl_16" localSheetId="0">#REF!</definedName>
    <definedName name="_Ctrl_16" localSheetId="15" hidden="1">'Positive Impacts'!#REF!</definedName>
    <definedName name="_Ctrl_16" localSheetId="9">#REF!</definedName>
    <definedName name="_Ctrl_16" localSheetId="18" hidden="1">#REF!</definedName>
    <definedName name="_Ctrl_16" localSheetId="12" hidden="1">Terms!#REF!</definedName>
    <definedName name="_Ctrl_16" localSheetId="10" hidden="1">Wages!#REF!</definedName>
    <definedName name="_Ctrl_16" localSheetId="4" hidden="1">Water!#REF!</definedName>
    <definedName name="_Ctrl_16" hidden="1">#REF!</definedName>
    <definedName name="_Ctrl_160" localSheetId="20" hidden="1">#REF!</definedName>
    <definedName name="_Ctrl_160" localSheetId="8" hidden="1">#REF!</definedName>
    <definedName name="_Ctrl_160" localSheetId="16" hidden="1">#REF!</definedName>
    <definedName name="_Ctrl_160" localSheetId="1">#REF!</definedName>
    <definedName name="_Ctrl_160" localSheetId="2" hidden="1">#REF!</definedName>
    <definedName name="_Ctrl_160" localSheetId="0">#REF!</definedName>
    <definedName name="_Ctrl_160" localSheetId="9">#REF!</definedName>
    <definedName name="_Ctrl_160" hidden="1">#REF!</definedName>
    <definedName name="_Ctrl_161" localSheetId="20" hidden="1">#REF!</definedName>
    <definedName name="_Ctrl_161" localSheetId="8" hidden="1">#REF!</definedName>
    <definedName name="_Ctrl_161" localSheetId="16" hidden="1">#REF!</definedName>
    <definedName name="_Ctrl_161" localSheetId="1">#REF!</definedName>
    <definedName name="_Ctrl_161" localSheetId="2" hidden="1">#REF!</definedName>
    <definedName name="_Ctrl_161" localSheetId="0">#REF!</definedName>
    <definedName name="_Ctrl_161" localSheetId="9">#REF!</definedName>
    <definedName name="_Ctrl_161" hidden="1">#REF!</definedName>
    <definedName name="_Ctrl_162" localSheetId="20" hidden="1">#REF!</definedName>
    <definedName name="_Ctrl_162" localSheetId="8" hidden="1">#REF!</definedName>
    <definedName name="_Ctrl_162" localSheetId="16" hidden="1">#REF!</definedName>
    <definedName name="_Ctrl_162" localSheetId="1">#REF!</definedName>
    <definedName name="_Ctrl_162" localSheetId="2" hidden="1">#REF!</definedName>
    <definedName name="_Ctrl_162" localSheetId="0">#REF!</definedName>
    <definedName name="_Ctrl_162" localSheetId="9">#REF!</definedName>
    <definedName name="_Ctrl_162" hidden="1">#REF!</definedName>
    <definedName name="_Ctrl_163" localSheetId="20" hidden="1">#REF!</definedName>
    <definedName name="_Ctrl_163" localSheetId="8" hidden="1">#REF!</definedName>
    <definedName name="_Ctrl_163" localSheetId="16" hidden="1">#REF!</definedName>
    <definedName name="_Ctrl_163" localSheetId="1">#REF!</definedName>
    <definedName name="_Ctrl_163" localSheetId="2" hidden="1">#REF!</definedName>
    <definedName name="_Ctrl_163" localSheetId="0">#REF!</definedName>
    <definedName name="_Ctrl_163" localSheetId="9">#REF!</definedName>
    <definedName name="_Ctrl_163" hidden="1">#REF!</definedName>
    <definedName name="_Ctrl_164" localSheetId="20" hidden="1">#REF!</definedName>
    <definedName name="_Ctrl_164" localSheetId="8" hidden="1">#REF!</definedName>
    <definedName name="_Ctrl_164" localSheetId="16" hidden="1">#REF!</definedName>
    <definedName name="_Ctrl_164" localSheetId="1">#REF!</definedName>
    <definedName name="_Ctrl_164" localSheetId="2" hidden="1">#REF!</definedName>
    <definedName name="_Ctrl_164" localSheetId="0">#REF!</definedName>
    <definedName name="_Ctrl_164" localSheetId="9">#REF!</definedName>
    <definedName name="_Ctrl_164" hidden="1">#REF!</definedName>
    <definedName name="_Ctrl_165" localSheetId="20" hidden="1">#REF!</definedName>
    <definedName name="_Ctrl_165" localSheetId="8" hidden="1">#REF!</definedName>
    <definedName name="_Ctrl_165" localSheetId="16" hidden="1">#REF!</definedName>
    <definedName name="_Ctrl_165" localSheetId="2" hidden="1">#REF!</definedName>
    <definedName name="_Ctrl_165" localSheetId="9" hidden="1">#REF!</definedName>
    <definedName name="_Ctrl_165" hidden="1">#REF!</definedName>
    <definedName name="_Ctrl_166" localSheetId="20" hidden="1">#REF!</definedName>
    <definedName name="_Ctrl_166" localSheetId="8" hidden="1">#REF!</definedName>
    <definedName name="_Ctrl_166" localSheetId="16" hidden="1">#REF!</definedName>
    <definedName name="_Ctrl_166" localSheetId="2" hidden="1">#REF!</definedName>
    <definedName name="_Ctrl_166" localSheetId="9" hidden="1">#REF!</definedName>
    <definedName name="_Ctrl_166" hidden="1">#REF!</definedName>
    <definedName name="_Ctrl_167" localSheetId="20" hidden="1">#REF!</definedName>
    <definedName name="_Ctrl_167" localSheetId="8" hidden="1">#REF!</definedName>
    <definedName name="_Ctrl_167" localSheetId="16" hidden="1">#REF!</definedName>
    <definedName name="_Ctrl_167" localSheetId="2" hidden="1">#REF!</definedName>
    <definedName name="_Ctrl_167" localSheetId="9" hidden="1">#REF!</definedName>
    <definedName name="_Ctrl_167" hidden="1">#REF!</definedName>
    <definedName name="_Ctrl_168" localSheetId="20" hidden="1">#REF!</definedName>
    <definedName name="_Ctrl_168" localSheetId="8" hidden="1">#REF!</definedName>
    <definedName name="_Ctrl_168" localSheetId="16" hidden="1">#REF!</definedName>
    <definedName name="_Ctrl_168" localSheetId="2" hidden="1">#REF!</definedName>
    <definedName name="_Ctrl_168" localSheetId="9" hidden="1">#REF!</definedName>
    <definedName name="_Ctrl_168" hidden="1">#REF!</definedName>
    <definedName name="_Ctrl_169" localSheetId="20" hidden="1">#REF!</definedName>
    <definedName name="_Ctrl_169" localSheetId="8" hidden="1">#REF!</definedName>
    <definedName name="_Ctrl_169" localSheetId="16" hidden="1">#REF!</definedName>
    <definedName name="_Ctrl_169" localSheetId="2" hidden="1">#REF!</definedName>
    <definedName name="_Ctrl_169" localSheetId="9" hidden="1">#REF!</definedName>
    <definedName name="_Ctrl_169" hidden="1">#REF!</definedName>
    <definedName name="_Ctrl_17" localSheetId="5" hidden="1">' Circularity &amp; Waste'!#REF!</definedName>
    <definedName name="_Ctrl_17" localSheetId="20" hidden="1">#REF!</definedName>
    <definedName name="_Ctrl_17" localSheetId="19" hidden="1">#REF!</definedName>
    <definedName name="_Ctrl_17" localSheetId="14" hidden="1">Community!#REF!</definedName>
    <definedName name="_Ctrl_17" localSheetId="13" hidden="1">Diversity!#REF!</definedName>
    <definedName name="_Ctrl_17" localSheetId="6" hidden="1">Encroachment!#REF!</definedName>
    <definedName name="_Ctrl_17" localSheetId="3" hidden="1">Energy!#REF!</definedName>
    <definedName name="_Ctrl_17" localSheetId="8" hidden="1">'GHG Emissions'!#REF!</definedName>
    <definedName name="_Ctrl_17" localSheetId="16" hidden="1">'Governance '!$B$17</definedName>
    <definedName name="_Ctrl_17" localSheetId="11" hidden="1">Health!#REF!</definedName>
    <definedName name="_Ctrl_17" localSheetId="1">#REF!</definedName>
    <definedName name="_Ctrl_17" localSheetId="7" hidden="1">'Non-GHG Emissions'!#REF!</definedName>
    <definedName name="_Ctrl_17" localSheetId="2" hidden="1">#REF!</definedName>
    <definedName name="_Ctrl_17" localSheetId="17" hidden="1">'Overall Scores'!#REF!</definedName>
    <definedName name="_Ctrl_17" localSheetId="0">#REF!</definedName>
    <definedName name="_Ctrl_17" localSheetId="15" hidden="1">'Positive Impacts'!#REF!</definedName>
    <definedName name="_Ctrl_17" localSheetId="9">#REF!</definedName>
    <definedName name="_Ctrl_17" localSheetId="18" hidden="1">#REF!</definedName>
    <definedName name="_Ctrl_17" localSheetId="12" hidden="1">Terms!#REF!</definedName>
    <definedName name="_Ctrl_17" localSheetId="10" hidden="1">Wages!#REF!</definedName>
    <definedName name="_Ctrl_17" localSheetId="4" hidden="1">Water!#REF!</definedName>
    <definedName name="_Ctrl_17" hidden="1">#REF!</definedName>
    <definedName name="_Ctrl_170" localSheetId="20" hidden="1">#REF!</definedName>
    <definedName name="_Ctrl_170" localSheetId="8" hidden="1">#REF!</definedName>
    <definedName name="_Ctrl_170" localSheetId="16" hidden="1">#REF!</definedName>
    <definedName name="_Ctrl_170" localSheetId="2" hidden="1">#REF!</definedName>
    <definedName name="_Ctrl_170" localSheetId="15" hidden="1">#REF!</definedName>
    <definedName name="_Ctrl_170" localSheetId="9" hidden="1">#REF!</definedName>
    <definedName name="_Ctrl_170" hidden="1">#REF!</definedName>
    <definedName name="_Ctrl_171" localSheetId="20" hidden="1">#REF!</definedName>
    <definedName name="_Ctrl_171" localSheetId="8" hidden="1">#REF!</definedName>
    <definedName name="_Ctrl_171" localSheetId="16" hidden="1">#REF!</definedName>
    <definedName name="_Ctrl_171" localSheetId="2" hidden="1">#REF!</definedName>
    <definedName name="_Ctrl_171" localSheetId="9" hidden="1">#REF!</definedName>
    <definedName name="_Ctrl_171" hidden="1">#REF!</definedName>
    <definedName name="_Ctrl_172" localSheetId="20" hidden="1">#REF!</definedName>
    <definedName name="_Ctrl_172" localSheetId="8" hidden="1">#REF!</definedName>
    <definedName name="_Ctrl_172" localSheetId="16" hidden="1">#REF!</definedName>
    <definedName name="_Ctrl_172" localSheetId="2" hidden="1">#REF!</definedName>
    <definedName name="_Ctrl_172" localSheetId="9" hidden="1">#REF!</definedName>
    <definedName name="_Ctrl_172" hidden="1">#REF!</definedName>
    <definedName name="_Ctrl_173" localSheetId="20" hidden="1">#REF!</definedName>
    <definedName name="_Ctrl_173" localSheetId="8" hidden="1">#REF!</definedName>
    <definedName name="_Ctrl_173" localSheetId="16" hidden="1">#REF!</definedName>
    <definedName name="_Ctrl_173" localSheetId="2" hidden="1">#REF!</definedName>
    <definedName name="_Ctrl_173" localSheetId="9" hidden="1">#REF!</definedName>
    <definedName name="_Ctrl_173" hidden="1">#REF!</definedName>
    <definedName name="_Ctrl_174" localSheetId="20" hidden="1">#REF!</definedName>
    <definedName name="_Ctrl_174" localSheetId="8" hidden="1">#REF!</definedName>
    <definedName name="_Ctrl_174" localSheetId="16" hidden="1">#REF!</definedName>
    <definedName name="_Ctrl_174" localSheetId="2" hidden="1">'Organization Profile'!$C$10</definedName>
    <definedName name="_Ctrl_174" localSheetId="15" hidden="1">#REF!</definedName>
    <definedName name="_Ctrl_174" hidden="1">#REF!</definedName>
    <definedName name="_Ctrl_175" localSheetId="20" hidden="1">#REF!</definedName>
    <definedName name="_Ctrl_175" localSheetId="8" hidden="1">#REF!</definedName>
    <definedName name="_Ctrl_175" localSheetId="16" hidden="1">#REF!</definedName>
    <definedName name="_Ctrl_175" localSheetId="2" hidden="1">'Organization Profile'!$C$11</definedName>
    <definedName name="_Ctrl_175" localSheetId="15" hidden="1">#REF!</definedName>
    <definedName name="_Ctrl_175" hidden="1">#REF!</definedName>
    <definedName name="_Ctrl_176" localSheetId="20" hidden="1">#REF!</definedName>
    <definedName name="_Ctrl_176" localSheetId="8" hidden="1">#REF!</definedName>
    <definedName name="_Ctrl_176" localSheetId="16" hidden="1">#REF!</definedName>
    <definedName name="_Ctrl_176" localSheetId="2" hidden="1">'Organization Profile'!#REF!</definedName>
    <definedName name="_Ctrl_176" localSheetId="15" hidden="1">#REF!</definedName>
    <definedName name="_Ctrl_176" hidden="1">#REF!</definedName>
    <definedName name="_Ctrl_177" localSheetId="20" hidden="1">#REF!</definedName>
    <definedName name="_Ctrl_177" localSheetId="8" hidden="1">#REF!</definedName>
    <definedName name="_Ctrl_177" localSheetId="16" hidden="1">#REF!</definedName>
    <definedName name="_Ctrl_177" localSheetId="2" hidden="1">'Organization Profile'!#REF!</definedName>
    <definedName name="_Ctrl_177" localSheetId="15" hidden="1">#REF!</definedName>
    <definedName name="_Ctrl_177" localSheetId="9" hidden="1">'[2]Organization Profile'!#REF!</definedName>
    <definedName name="_Ctrl_177" hidden="1">#REF!</definedName>
    <definedName name="_Ctrl_178" localSheetId="20" hidden="1">#REF!</definedName>
    <definedName name="_Ctrl_178" localSheetId="8" hidden="1">#REF!</definedName>
    <definedName name="_Ctrl_178" localSheetId="16" hidden="1">#REF!</definedName>
    <definedName name="_Ctrl_178" localSheetId="2" hidden="1">'Organization Profile'!#REF!</definedName>
    <definedName name="_Ctrl_178" localSheetId="15" hidden="1">#REF!</definedName>
    <definedName name="_Ctrl_178" localSheetId="9" hidden="1">'[2]Organization Profile'!#REF!</definedName>
    <definedName name="_Ctrl_178" hidden="1">#REF!</definedName>
    <definedName name="_Ctrl_179" localSheetId="20" hidden="1">#REF!</definedName>
    <definedName name="_Ctrl_179" localSheetId="8" hidden="1">#REF!</definedName>
    <definedName name="_Ctrl_179" localSheetId="16" hidden="1">#REF!</definedName>
    <definedName name="_Ctrl_179" localSheetId="2" hidden="1">'Organization Profile'!#REF!</definedName>
    <definedName name="_Ctrl_179" localSheetId="15" hidden="1">#REF!</definedName>
    <definedName name="_Ctrl_179" localSheetId="9" hidden="1">'[2]Organization Profile'!#REF!</definedName>
    <definedName name="_Ctrl_179" hidden="1">#REF!</definedName>
    <definedName name="_Ctrl_18" localSheetId="20" hidden="1">#REF!</definedName>
    <definedName name="_Ctrl_18" localSheetId="19" hidden="1">#REF!</definedName>
    <definedName name="_Ctrl_18" localSheetId="8" hidden="1">#REF!</definedName>
    <definedName name="_Ctrl_18" localSheetId="16" hidden="1">#REF!</definedName>
    <definedName name="_Ctrl_18" localSheetId="1">#REF!</definedName>
    <definedName name="_Ctrl_18" localSheetId="2" hidden="1">'Organization Profile'!$C$4</definedName>
    <definedName name="_Ctrl_18" localSheetId="17" hidden="1">#REF!</definedName>
    <definedName name="_Ctrl_18" localSheetId="0">#REF!</definedName>
    <definedName name="_Ctrl_18" localSheetId="15" hidden="1">#REF!</definedName>
    <definedName name="_Ctrl_18" localSheetId="9" hidden="1">#REF!</definedName>
    <definedName name="_Ctrl_18" localSheetId="18" hidden="1">#REF!</definedName>
    <definedName name="_Ctrl_18" hidden="1">#REF!</definedName>
    <definedName name="_Ctrl_180" localSheetId="20" hidden="1">#REF!</definedName>
    <definedName name="_Ctrl_180" localSheetId="8" hidden="1">#REF!</definedName>
    <definedName name="_Ctrl_180" localSheetId="16" hidden="1">[9]Energy!#REF!</definedName>
    <definedName name="_Ctrl_180" localSheetId="2" hidden="1">[10]Energy!#REF!</definedName>
    <definedName name="_Ctrl_180" localSheetId="15" hidden="1">#REF!</definedName>
    <definedName name="_Ctrl_180" localSheetId="9" hidden="1">[13]Energy!#REF!</definedName>
    <definedName name="_Ctrl_180" hidden="1">Energy!#REF!</definedName>
    <definedName name="_Ctrl_188" localSheetId="20" hidden="1">#REF!</definedName>
    <definedName name="_Ctrl_188" localSheetId="8" hidden="1">#REF!</definedName>
    <definedName name="_Ctrl_188" localSheetId="16" hidden="1">#REF!</definedName>
    <definedName name="_Ctrl_188" localSheetId="2" hidden="1">#REF!</definedName>
    <definedName name="_Ctrl_188" localSheetId="15" hidden="1">#REF!</definedName>
    <definedName name="_Ctrl_188" localSheetId="9" hidden="1">#REF!</definedName>
    <definedName name="_Ctrl_188" hidden="1">#REF!</definedName>
    <definedName name="_Ctrl_189" localSheetId="20" hidden="1">#REF!</definedName>
    <definedName name="_Ctrl_189" localSheetId="8" hidden="1">#REF!</definedName>
    <definedName name="_Ctrl_189" localSheetId="16" hidden="1">#REF!</definedName>
    <definedName name="_Ctrl_189" localSheetId="2" hidden="1">#REF!</definedName>
    <definedName name="_Ctrl_189" localSheetId="15" hidden="1">#REF!</definedName>
    <definedName name="_Ctrl_189" localSheetId="9" hidden="1">#REF!</definedName>
    <definedName name="_Ctrl_189" hidden="1">#REF!</definedName>
    <definedName name="_Ctrl_19" localSheetId="20" hidden="1">#REF!</definedName>
    <definedName name="_Ctrl_19" localSheetId="19" hidden="1">#REF!</definedName>
    <definedName name="_Ctrl_19" localSheetId="8" hidden="1">#REF!</definedName>
    <definedName name="_Ctrl_19" localSheetId="16" hidden="1">#REF!</definedName>
    <definedName name="_Ctrl_19" localSheetId="1">#REF!</definedName>
    <definedName name="_Ctrl_19" localSheetId="2" hidden="1">'Organization Profile'!#REF!</definedName>
    <definedName name="_Ctrl_19" localSheetId="17" hidden="1">#REF!</definedName>
    <definedName name="_Ctrl_19" localSheetId="0">#REF!</definedName>
    <definedName name="_Ctrl_19" localSheetId="15" hidden="1">#REF!</definedName>
    <definedName name="_Ctrl_19" localSheetId="9" hidden="1">#REF!</definedName>
    <definedName name="_Ctrl_19" localSheetId="18" hidden="1">#REF!</definedName>
    <definedName name="_Ctrl_19" hidden="1">#REF!</definedName>
    <definedName name="_Ctrl_190" localSheetId="20" hidden="1">#REF!</definedName>
    <definedName name="_Ctrl_190" localSheetId="8" hidden="1">#REF!</definedName>
    <definedName name="_Ctrl_190" localSheetId="16" hidden="1">#REF!</definedName>
    <definedName name="_Ctrl_190" localSheetId="2" hidden="1">#REF!</definedName>
    <definedName name="_Ctrl_190" localSheetId="15" hidden="1">#REF!</definedName>
    <definedName name="_Ctrl_190" localSheetId="9" hidden="1">#REF!</definedName>
    <definedName name="_Ctrl_190" hidden="1">#REF!</definedName>
    <definedName name="_Ctrl_191" localSheetId="20" hidden="1">#REF!</definedName>
    <definedName name="_Ctrl_191" localSheetId="8" hidden="1">#REF!</definedName>
    <definedName name="_Ctrl_191" localSheetId="16" hidden="1">#REF!</definedName>
    <definedName name="_Ctrl_191" localSheetId="2" hidden="1">#REF!</definedName>
    <definedName name="_Ctrl_191" localSheetId="15" hidden="1">#REF!</definedName>
    <definedName name="_Ctrl_191" localSheetId="9" hidden="1">#REF!</definedName>
    <definedName name="_Ctrl_191" hidden="1">#REF!</definedName>
    <definedName name="_Ctrl_192" localSheetId="20" hidden="1">#REF!</definedName>
    <definedName name="_Ctrl_192" localSheetId="8" hidden="1">#REF!</definedName>
    <definedName name="_Ctrl_192" localSheetId="16" hidden="1">#REF!</definedName>
    <definedName name="_Ctrl_192" localSheetId="2" hidden="1">#REF!</definedName>
    <definedName name="_Ctrl_192" localSheetId="15" hidden="1">#REF!</definedName>
    <definedName name="_Ctrl_192" localSheetId="9" hidden="1">#REF!</definedName>
    <definedName name="_Ctrl_192" hidden="1">#REF!</definedName>
    <definedName name="_Ctrl_193" localSheetId="20" hidden="1">#REF!</definedName>
    <definedName name="_Ctrl_193" localSheetId="8" hidden="1">#REF!</definedName>
    <definedName name="_Ctrl_193" localSheetId="16" hidden="1">#REF!</definedName>
    <definedName name="_Ctrl_193" localSheetId="2" hidden="1">#REF!</definedName>
    <definedName name="_Ctrl_193" localSheetId="9" hidden="1">#REF!</definedName>
    <definedName name="_Ctrl_193" hidden="1">#REF!</definedName>
    <definedName name="_Ctrl_194" localSheetId="20" hidden="1">#REF!</definedName>
    <definedName name="_Ctrl_194" localSheetId="8" hidden="1">#REF!</definedName>
    <definedName name="_Ctrl_194" localSheetId="16" hidden="1">#REF!</definedName>
    <definedName name="_Ctrl_194" localSheetId="2" hidden="1">#REF!</definedName>
    <definedName name="_Ctrl_194" localSheetId="9" hidden="1">#REF!</definedName>
    <definedName name="_Ctrl_194" hidden="1">#REF!</definedName>
    <definedName name="_Ctrl_195" localSheetId="20" hidden="1">#REF!</definedName>
    <definedName name="_Ctrl_195" localSheetId="8" hidden="1">#REF!</definedName>
    <definedName name="_Ctrl_195" localSheetId="16" hidden="1">#REF!</definedName>
    <definedName name="_Ctrl_195" localSheetId="2" hidden="1">#REF!</definedName>
    <definedName name="_Ctrl_195" localSheetId="9" hidden="1">#REF!</definedName>
    <definedName name="_Ctrl_195" hidden="1">#REF!</definedName>
    <definedName name="_Ctrl_196" localSheetId="20" hidden="1">#REF!</definedName>
    <definedName name="_Ctrl_196" localSheetId="8" hidden="1">#REF!</definedName>
    <definedName name="_Ctrl_196" localSheetId="16" hidden="1">#REF!</definedName>
    <definedName name="_Ctrl_196" localSheetId="2" hidden="1">#REF!</definedName>
    <definedName name="_Ctrl_196" localSheetId="9" hidden="1">#REF!</definedName>
    <definedName name="_Ctrl_196" hidden="1">#REF!</definedName>
    <definedName name="_Ctrl_197" localSheetId="20" hidden="1">[6]Community!#REF!</definedName>
    <definedName name="_Ctrl_197" localSheetId="8" hidden="1">[6]Community!#REF!</definedName>
    <definedName name="_Ctrl_197" localSheetId="2" hidden="1">[6]Community!#REF!</definedName>
    <definedName name="_Ctrl_197" localSheetId="9" hidden="1">[6]Community!#REF!</definedName>
    <definedName name="_Ctrl_197" hidden="1">[6]Community!#REF!</definedName>
    <definedName name="_Ctrl_198" localSheetId="20" hidden="1">[6]Community!#REF!</definedName>
    <definedName name="_Ctrl_198" localSheetId="8" hidden="1">[6]Community!#REF!</definedName>
    <definedName name="_Ctrl_198" localSheetId="2" hidden="1">[6]Community!#REF!</definedName>
    <definedName name="_Ctrl_198" localSheetId="9" hidden="1">[6]Community!#REF!</definedName>
    <definedName name="_Ctrl_198" hidden="1">[6]Community!#REF!</definedName>
    <definedName name="_Ctrl_199" localSheetId="20" hidden="1">[6]Community!#REF!</definedName>
    <definedName name="_Ctrl_199" hidden="1">[6]Community!#REF!</definedName>
    <definedName name="_Ctrl_2" localSheetId="5" hidden="1">' Circularity &amp; Waste'!#REF!</definedName>
    <definedName name="_Ctrl_2" localSheetId="20" hidden="1">[1]Governance!#REF!</definedName>
    <definedName name="_Ctrl_2" localSheetId="14" hidden="1">Community!#REF!</definedName>
    <definedName name="_Ctrl_2" localSheetId="13" hidden="1">Diversity!#REF!</definedName>
    <definedName name="_Ctrl_2" localSheetId="6" hidden="1">Encroachment!#REF!</definedName>
    <definedName name="_Ctrl_2" localSheetId="3" hidden="1">Energy!#REF!</definedName>
    <definedName name="_Ctrl_2" localSheetId="8" hidden="1">'GHG Emissions'!#REF!</definedName>
    <definedName name="_Ctrl_2" localSheetId="16" hidden="1">'Governance '!#REF!</definedName>
    <definedName name="_Ctrl_2" localSheetId="11" hidden="1">Health!#REF!</definedName>
    <definedName name="_Ctrl_2" localSheetId="1">#REF!</definedName>
    <definedName name="_Ctrl_2" localSheetId="7" hidden="1">'Non-GHG Emissions'!#REF!</definedName>
    <definedName name="_Ctrl_2" localSheetId="2" hidden="1">#REF!</definedName>
    <definedName name="_Ctrl_2" localSheetId="17" hidden="1">'Overall Scores'!#REF!</definedName>
    <definedName name="_Ctrl_2" localSheetId="0">#REF!</definedName>
    <definedName name="_Ctrl_2" localSheetId="15" hidden="1">'Positive Impacts'!#REF!</definedName>
    <definedName name="_Ctrl_2" localSheetId="9">Procurement!$C$17</definedName>
    <definedName name="_Ctrl_2" localSheetId="12" hidden="1">Terms!#REF!</definedName>
    <definedName name="_Ctrl_2" localSheetId="10" hidden="1">Wages!#REF!</definedName>
    <definedName name="_Ctrl_2" localSheetId="4" hidden="1">Water!#REF!</definedName>
    <definedName name="_Ctrl_2" hidden="1">#REF!</definedName>
    <definedName name="_Ctrl_20" localSheetId="20" hidden="1">#REF!</definedName>
    <definedName name="_Ctrl_20" localSheetId="19" hidden="1">#REF!</definedName>
    <definedName name="_Ctrl_20" localSheetId="8" hidden="1">#REF!</definedName>
    <definedName name="_Ctrl_20" localSheetId="16" hidden="1">#REF!</definedName>
    <definedName name="_Ctrl_20" localSheetId="1">#REF!</definedName>
    <definedName name="_Ctrl_20" localSheetId="2" hidden="1">'Organization Profile'!$C$5</definedName>
    <definedName name="_Ctrl_20" localSheetId="17" hidden="1">#REF!</definedName>
    <definedName name="_Ctrl_20" localSheetId="0">#REF!</definedName>
    <definedName name="_Ctrl_20" localSheetId="15" hidden="1">#REF!</definedName>
    <definedName name="_Ctrl_20" localSheetId="9" hidden="1">#REF!</definedName>
    <definedName name="_Ctrl_20" localSheetId="18" hidden="1">#REF!</definedName>
    <definedName name="_Ctrl_20" hidden="1">#REF!</definedName>
    <definedName name="_Ctrl_200" localSheetId="20" hidden="1">[6]Community!#REF!</definedName>
    <definedName name="_Ctrl_200" localSheetId="2" hidden="1">[6]Community!#REF!</definedName>
    <definedName name="_Ctrl_200" localSheetId="15" hidden="1">[6]Community!#REF!</definedName>
    <definedName name="_Ctrl_200" localSheetId="9" hidden="1">[6]Community!#REF!</definedName>
    <definedName name="_Ctrl_200" hidden="1">[6]Community!#REF!</definedName>
    <definedName name="_Ctrl_201" localSheetId="20" hidden="1">[6]Community!#REF!</definedName>
    <definedName name="_Ctrl_201" localSheetId="2" hidden="1">[6]Community!#REF!</definedName>
    <definedName name="_Ctrl_201" localSheetId="15" hidden="1">[6]Community!#REF!</definedName>
    <definedName name="_Ctrl_201" localSheetId="9" hidden="1">[6]Community!#REF!</definedName>
    <definedName name="_Ctrl_201" hidden="1">[6]Community!#REF!</definedName>
    <definedName name="_Ctrl_202" localSheetId="20" hidden="1">[6]Community!#REF!</definedName>
    <definedName name="_Ctrl_202" hidden="1">[6]Community!#REF!</definedName>
    <definedName name="_Ctrl_203" localSheetId="20" hidden="1">[6]Community!#REF!</definedName>
    <definedName name="_Ctrl_203" hidden="1">[6]Community!#REF!</definedName>
    <definedName name="_Ctrl_207" localSheetId="20" hidden="1">[3]Terms!#REF!</definedName>
    <definedName name="_Ctrl_207" localSheetId="8" hidden="1">[4]Terms!#REF!</definedName>
    <definedName name="_Ctrl_207" localSheetId="2" hidden="1">[5]Terms!#REF!</definedName>
    <definedName name="_Ctrl_207" localSheetId="15" hidden="1">[4]Terms!#REF!</definedName>
    <definedName name="_Ctrl_207" hidden="1">[5]Terms!#REF!</definedName>
    <definedName name="_Ctrl_21" localSheetId="20" hidden="1">#REF!</definedName>
    <definedName name="_Ctrl_21" localSheetId="19" hidden="1">#REF!</definedName>
    <definedName name="_Ctrl_21" localSheetId="8" hidden="1">#REF!</definedName>
    <definedName name="_Ctrl_21" localSheetId="16" hidden="1">#REF!</definedName>
    <definedName name="_Ctrl_21" localSheetId="1">#REF!</definedName>
    <definedName name="_Ctrl_21" localSheetId="2" hidden="1">'Organization Profile'!$C$6</definedName>
    <definedName name="_Ctrl_21" localSheetId="17" hidden="1">#REF!</definedName>
    <definedName name="_Ctrl_21" localSheetId="0">#REF!</definedName>
    <definedName name="_Ctrl_21" localSheetId="15" hidden="1">#REF!</definedName>
    <definedName name="_Ctrl_21" localSheetId="9" hidden="1">#REF!</definedName>
    <definedName name="_Ctrl_21" localSheetId="18" hidden="1">#REF!</definedName>
    <definedName name="_Ctrl_21" hidden="1">#REF!</definedName>
    <definedName name="_Ctrl_213" localSheetId="20" hidden="1">[3]Terms!#REF!</definedName>
    <definedName name="_Ctrl_213" localSheetId="8" hidden="1">[4]Terms!#REF!</definedName>
    <definedName name="_Ctrl_213" localSheetId="2" hidden="1">[5]Terms!#REF!</definedName>
    <definedName name="_Ctrl_213" localSheetId="15" hidden="1">[4]Terms!#REF!</definedName>
    <definedName name="_Ctrl_213" localSheetId="9" hidden="1">[5]Terms!#REF!</definedName>
    <definedName name="_Ctrl_213" hidden="1">[5]Terms!#REF!</definedName>
    <definedName name="_Ctrl_22" localSheetId="20" hidden="1">#REF!</definedName>
    <definedName name="_Ctrl_22" localSheetId="19" hidden="1">#REF!</definedName>
    <definedName name="_Ctrl_22" localSheetId="8" hidden="1">#REF!</definedName>
    <definedName name="_Ctrl_22" localSheetId="16" hidden="1">#REF!</definedName>
    <definedName name="_Ctrl_22" localSheetId="1">#REF!</definedName>
    <definedName name="_Ctrl_22" localSheetId="2" hidden="1">'Organization Profile'!$C$8</definedName>
    <definedName name="_Ctrl_22" localSheetId="17" hidden="1">#REF!</definedName>
    <definedName name="_Ctrl_22" localSheetId="0">#REF!</definedName>
    <definedName name="_Ctrl_22" localSheetId="15" hidden="1">#REF!</definedName>
    <definedName name="_Ctrl_22" localSheetId="9" hidden="1">#REF!</definedName>
    <definedName name="_Ctrl_22" localSheetId="18" hidden="1">#REF!</definedName>
    <definedName name="_Ctrl_22" hidden="1">#REF!</definedName>
    <definedName name="_Ctrl_229" localSheetId="20" hidden="1">#REF!</definedName>
    <definedName name="_Ctrl_229" localSheetId="8" hidden="1">#REF!</definedName>
    <definedName name="_Ctrl_229" localSheetId="16" hidden="1">#REF!</definedName>
    <definedName name="_Ctrl_229" localSheetId="2" hidden="1">#REF!</definedName>
    <definedName name="_Ctrl_229" localSheetId="15" hidden="1">#REF!</definedName>
    <definedName name="_Ctrl_229" localSheetId="9" hidden="1">#REF!</definedName>
    <definedName name="_Ctrl_229" hidden="1">#REF!</definedName>
    <definedName name="_Ctrl_23" localSheetId="20" hidden="1">#REF!</definedName>
    <definedName name="_Ctrl_23" localSheetId="19" hidden="1">#REF!</definedName>
    <definedName name="_Ctrl_23" localSheetId="8" hidden="1">#REF!</definedName>
    <definedName name="_Ctrl_23" localSheetId="16" hidden="1">#REF!</definedName>
    <definedName name="_Ctrl_23" localSheetId="1">#REF!</definedName>
    <definedName name="_Ctrl_23" localSheetId="2" hidden="1">'Organization Profile'!$C$7</definedName>
    <definedName name="_Ctrl_23" localSheetId="17" hidden="1">#REF!</definedName>
    <definedName name="_Ctrl_23" localSheetId="0">#REF!</definedName>
    <definedName name="_Ctrl_23" localSheetId="15" hidden="1">#REF!</definedName>
    <definedName name="_Ctrl_23" localSheetId="9" hidden="1">#REF!</definedName>
    <definedName name="_Ctrl_23" localSheetId="18" hidden="1">#REF!</definedName>
    <definedName name="_Ctrl_23" hidden="1">#REF!</definedName>
    <definedName name="_Ctrl_230" localSheetId="20" hidden="1">#REF!</definedName>
    <definedName name="_Ctrl_230" localSheetId="8" hidden="1">#REF!</definedName>
    <definedName name="_Ctrl_230" localSheetId="16" hidden="1">#REF!</definedName>
    <definedName name="_Ctrl_230" localSheetId="2" hidden="1">#REF!</definedName>
    <definedName name="_Ctrl_230" localSheetId="15" hidden="1">#REF!</definedName>
    <definedName name="_Ctrl_230" localSheetId="9" hidden="1">#REF!</definedName>
    <definedName name="_Ctrl_230" hidden="1">#REF!</definedName>
    <definedName name="_Ctrl_231" localSheetId="20" hidden="1">#REF!</definedName>
    <definedName name="_Ctrl_231" localSheetId="8" hidden="1">#REF!</definedName>
    <definedName name="_Ctrl_231" localSheetId="16" hidden="1">#REF!</definedName>
    <definedName name="_Ctrl_231" localSheetId="2" hidden="1">#REF!</definedName>
    <definedName name="_Ctrl_231" localSheetId="15" hidden="1">#REF!</definedName>
    <definedName name="_Ctrl_231" localSheetId="9" hidden="1">#REF!</definedName>
    <definedName name="_Ctrl_231" hidden="1">#REF!</definedName>
    <definedName name="_Ctrl_232" localSheetId="20" hidden="1">#REF!</definedName>
    <definedName name="_Ctrl_232" localSheetId="8" hidden="1">#REF!</definedName>
    <definedName name="_Ctrl_232" localSheetId="16" hidden="1">#REF!</definedName>
    <definedName name="_Ctrl_232" localSheetId="2" hidden="1">#REF!</definedName>
    <definedName name="_Ctrl_232" localSheetId="15" hidden="1">#REF!</definedName>
    <definedName name="_Ctrl_232" localSheetId="9" hidden="1">#REF!</definedName>
    <definedName name="_Ctrl_232" hidden="1">#REF!</definedName>
    <definedName name="_Ctrl_233" localSheetId="20" hidden="1">#REF!</definedName>
    <definedName name="_Ctrl_233" localSheetId="8" hidden="1">#REF!</definedName>
    <definedName name="_Ctrl_233" localSheetId="16" hidden="1">#REF!</definedName>
    <definedName name="_Ctrl_233" localSheetId="2" hidden="1">#REF!</definedName>
    <definedName name="_Ctrl_233" localSheetId="9" hidden="1">#REF!</definedName>
    <definedName name="_Ctrl_233" hidden="1">#REF!</definedName>
    <definedName name="_Ctrl_238" localSheetId="20" hidden="1">'[3]Ethical Practices'!#REF!</definedName>
    <definedName name="_Ctrl_238" localSheetId="8" hidden="1">[4]Community!#REF!</definedName>
    <definedName name="_Ctrl_238" localSheetId="2" hidden="1">[5]Community!#REF!</definedName>
    <definedName name="_Ctrl_238" localSheetId="15" hidden="1">[4]Community!#REF!</definedName>
    <definedName name="_Ctrl_238" localSheetId="9" hidden="1">[5]Community!#REF!</definedName>
    <definedName name="_Ctrl_238" hidden="1">[5]Community!#REF!</definedName>
    <definedName name="_Ctrl_24" localSheetId="20" hidden="1">#REF!</definedName>
    <definedName name="_Ctrl_24" localSheetId="19" hidden="1">#REF!</definedName>
    <definedName name="_Ctrl_24" localSheetId="8" hidden="1">#REF!</definedName>
    <definedName name="_Ctrl_24" localSheetId="16" hidden="1">#REF!</definedName>
    <definedName name="_Ctrl_24" localSheetId="1">#REF!</definedName>
    <definedName name="_Ctrl_24" localSheetId="2" hidden="1">'Organization Profile'!$C$9</definedName>
    <definedName name="_Ctrl_24" localSheetId="17" hidden="1">#REF!</definedName>
    <definedName name="_Ctrl_24" localSheetId="0">#REF!</definedName>
    <definedName name="_Ctrl_24" localSheetId="15" hidden="1">#REF!</definedName>
    <definedName name="_Ctrl_24" localSheetId="9" hidden="1">#REF!</definedName>
    <definedName name="_Ctrl_24" localSheetId="18" hidden="1">#REF!</definedName>
    <definedName name="_Ctrl_24" hidden="1">#REF!</definedName>
    <definedName name="_Ctrl_240" localSheetId="20" hidden="1">#REF!</definedName>
    <definedName name="_Ctrl_240" localSheetId="8" hidden="1">#REF!</definedName>
    <definedName name="_Ctrl_240" localSheetId="16" hidden="1">#REF!</definedName>
    <definedName name="_Ctrl_240" localSheetId="2" hidden="1">#REF!</definedName>
    <definedName name="_Ctrl_240" localSheetId="15" hidden="1">#REF!</definedName>
    <definedName name="_Ctrl_240" localSheetId="9" hidden="1">#REF!</definedName>
    <definedName name="_Ctrl_240" hidden="1">#REF!</definedName>
    <definedName name="_Ctrl_241" localSheetId="20" hidden="1">#REF!</definedName>
    <definedName name="_Ctrl_241" localSheetId="8" hidden="1">#REF!</definedName>
    <definedName name="_Ctrl_241" localSheetId="16" hidden="1">#REF!</definedName>
    <definedName name="_Ctrl_241" localSheetId="2" hidden="1">#REF!</definedName>
    <definedName name="_Ctrl_241" localSheetId="15" hidden="1">#REF!</definedName>
    <definedName name="_Ctrl_241" localSheetId="9" hidden="1">#REF!</definedName>
    <definedName name="_Ctrl_241" hidden="1">#REF!</definedName>
    <definedName name="_Ctrl_242" localSheetId="20" hidden="1">#REF!</definedName>
    <definedName name="_Ctrl_242" localSheetId="8" hidden="1">#REF!</definedName>
    <definedName name="_Ctrl_242" localSheetId="16" hidden="1">#REF!</definedName>
    <definedName name="_Ctrl_242" localSheetId="2" hidden="1">#REF!</definedName>
    <definedName name="_Ctrl_242" localSheetId="15" hidden="1">#REF!</definedName>
    <definedName name="_Ctrl_242" localSheetId="9" hidden="1">#REF!</definedName>
    <definedName name="_Ctrl_242" hidden="1">#REF!</definedName>
    <definedName name="_Ctrl_243" localSheetId="20" hidden="1">#REF!</definedName>
    <definedName name="_Ctrl_243" localSheetId="8" hidden="1">#REF!</definedName>
    <definedName name="_Ctrl_243" localSheetId="16" hidden="1">#REF!</definedName>
    <definedName name="_Ctrl_243" localSheetId="2" hidden="1">#REF!</definedName>
    <definedName name="_Ctrl_243" localSheetId="9" hidden="1">#REF!</definedName>
    <definedName name="_Ctrl_243" hidden="1">#REF!</definedName>
    <definedName name="_Ctrl_244" localSheetId="20" hidden="1">#REF!</definedName>
    <definedName name="_Ctrl_244" localSheetId="8" hidden="1">#REF!</definedName>
    <definedName name="_Ctrl_244" localSheetId="16" hidden="1">#REF!</definedName>
    <definedName name="_Ctrl_244" localSheetId="2" hidden="1">#REF!</definedName>
    <definedName name="_Ctrl_244" localSheetId="9" hidden="1">#REF!</definedName>
    <definedName name="_Ctrl_244" hidden="1">#REF!</definedName>
    <definedName name="_Ctrl_247" localSheetId="20" hidden="1">#REF!</definedName>
    <definedName name="_Ctrl_247" localSheetId="8" hidden="1">#REF!</definedName>
    <definedName name="_Ctrl_247" localSheetId="16" hidden="1">#REF!</definedName>
    <definedName name="_Ctrl_247" localSheetId="2" hidden="1">#REF!</definedName>
    <definedName name="_Ctrl_247" localSheetId="9" hidden="1">#REF!</definedName>
    <definedName name="_Ctrl_247" hidden="1">#REF!</definedName>
    <definedName name="_Ctrl_248" localSheetId="20" hidden="1">#REF!</definedName>
    <definedName name="_Ctrl_248" localSheetId="8" hidden="1">#REF!</definedName>
    <definedName name="_Ctrl_248" localSheetId="16" hidden="1">#REF!</definedName>
    <definedName name="_Ctrl_248" localSheetId="2" hidden="1">#REF!</definedName>
    <definedName name="_Ctrl_248" localSheetId="9" hidden="1">#REF!</definedName>
    <definedName name="_Ctrl_248" hidden="1">#REF!</definedName>
    <definedName name="_Ctrl_249" localSheetId="20" hidden="1">#REF!</definedName>
    <definedName name="_Ctrl_249" localSheetId="8" hidden="1">#REF!</definedName>
    <definedName name="_Ctrl_249" localSheetId="16" hidden="1">#REF!</definedName>
    <definedName name="_Ctrl_249" localSheetId="2" hidden="1">#REF!</definedName>
    <definedName name="_Ctrl_249" localSheetId="9" hidden="1">#REF!</definedName>
    <definedName name="_Ctrl_249" hidden="1">#REF!</definedName>
    <definedName name="_Ctrl_25" localSheetId="20" hidden="1">#REF!</definedName>
    <definedName name="_Ctrl_25" localSheetId="19" hidden="1">#REF!</definedName>
    <definedName name="_Ctrl_25" localSheetId="8" hidden="1">#REF!</definedName>
    <definedName name="_Ctrl_25" localSheetId="16" hidden="1">#REF!</definedName>
    <definedName name="_Ctrl_25" localSheetId="1">#REF!</definedName>
    <definedName name="_Ctrl_25" localSheetId="2" hidden="1">'Organization Profile'!$C$10</definedName>
    <definedName name="_Ctrl_25" localSheetId="17" hidden="1">#REF!</definedName>
    <definedName name="_Ctrl_25" localSheetId="0">#REF!</definedName>
    <definedName name="_Ctrl_25" localSheetId="15" hidden="1">#REF!</definedName>
    <definedName name="_Ctrl_25" localSheetId="9" hidden="1">#REF!</definedName>
    <definedName name="_Ctrl_25" localSheetId="18" hidden="1">#REF!</definedName>
    <definedName name="_Ctrl_25" hidden="1">#REF!</definedName>
    <definedName name="_Ctrl_250" localSheetId="20" hidden="1">#REF!</definedName>
    <definedName name="_Ctrl_250" localSheetId="8" hidden="1">#REF!</definedName>
    <definedName name="_Ctrl_250" localSheetId="16" hidden="1">#REF!</definedName>
    <definedName name="_Ctrl_250" localSheetId="2" hidden="1">#REF!</definedName>
    <definedName name="_Ctrl_250" localSheetId="15" hidden="1">#REF!</definedName>
    <definedName name="_Ctrl_250" localSheetId="9" hidden="1">#REF!</definedName>
    <definedName name="_Ctrl_250" hidden="1">#REF!</definedName>
    <definedName name="_Ctrl_251" localSheetId="20" hidden="1">#REF!</definedName>
    <definedName name="_Ctrl_251" localSheetId="8" hidden="1">#REF!</definedName>
    <definedName name="_Ctrl_251" localSheetId="16" hidden="1">#REF!</definedName>
    <definedName name="_Ctrl_251" localSheetId="2" hidden="1">#REF!</definedName>
    <definedName name="_Ctrl_251" localSheetId="15" hidden="1">#REF!</definedName>
    <definedName name="_Ctrl_251" localSheetId="9" hidden="1">#REF!</definedName>
    <definedName name="_Ctrl_251" hidden="1">#REF!</definedName>
    <definedName name="_Ctrl_252" localSheetId="20" hidden="1">#REF!</definedName>
    <definedName name="_Ctrl_252" localSheetId="8" hidden="1">#REF!</definedName>
    <definedName name="_Ctrl_252" localSheetId="16" hidden="1">#REF!</definedName>
    <definedName name="_Ctrl_252" localSheetId="2" hidden="1">#REF!</definedName>
    <definedName name="_Ctrl_252" localSheetId="15" hidden="1">#REF!</definedName>
    <definedName name="_Ctrl_252" localSheetId="9" hidden="1">#REF!</definedName>
    <definedName name="_Ctrl_252" hidden="1">#REF!</definedName>
    <definedName name="_Ctrl_255" localSheetId="20" hidden="1">#REF!</definedName>
    <definedName name="_Ctrl_255" localSheetId="8" hidden="1">#REF!</definedName>
    <definedName name="_Ctrl_255" localSheetId="16" hidden="1">#REF!</definedName>
    <definedName name="_Ctrl_255" localSheetId="2" hidden="1">#REF!</definedName>
    <definedName name="_Ctrl_255" localSheetId="9" hidden="1">#REF!</definedName>
    <definedName name="_Ctrl_255" hidden="1">#REF!</definedName>
    <definedName name="_Ctrl_256" localSheetId="20" hidden="1">#REF!</definedName>
    <definedName name="_Ctrl_256" localSheetId="8" hidden="1">#REF!</definedName>
    <definedName name="_Ctrl_256" localSheetId="16" hidden="1">#REF!</definedName>
    <definedName name="_Ctrl_256" localSheetId="2" hidden="1">#REF!</definedName>
    <definedName name="_Ctrl_256" localSheetId="9" hidden="1">#REF!</definedName>
    <definedName name="_Ctrl_256" hidden="1">#REF!</definedName>
    <definedName name="_Ctrl_257" localSheetId="20" hidden="1">#REF!</definedName>
    <definedName name="_Ctrl_257" localSheetId="8" hidden="1">#REF!</definedName>
    <definedName name="_Ctrl_257" localSheetId="16" hidden="1">#REF!</definedName>
    <definedName name="_Ctrl_257" localSheetId="2" hidden="1">#REF!</definedName>
    <definedName name="_Ctrl_257" localSheetId="9" hidden="1">#REF!</definedName>
    <definedName name="_Ctrl_257" hidden="1">#REF!</definedName>
    <definedName name="_Ctrl_258" localSheetId="20" hidden="1">#REF!</definedName>
    <definedName name="_Ctrl_258" localSheetId="8" hidden="1">#REF!</definedName>
    <definedName name="_Ctrl_258" localSheetId="16" hidden="1">#REF!</definedName>
    <definedName name="_Ctrl_258" localSheetId="2" hidden="1">#REF!</definedName>
    <definedName name="_Ctrl_258" localSheetId="9" hidden="1">#REF!</definedName>
    <definedName name="_Ctrl_258" hidden="1">#REF!</definedName>
    <definedName name="_Ctrl_259" localSheetId="20" hidden="1">#REF!</definedName>
    <definedName name="_Ctrl_259" localSheetId="8" hidden="1">#REF!</definedName>
    <definedName name="_Ctrl_259" localSheetId="16" hidden="1">#REF!</definedName>
    <definedName name="_Ctrl_259" localSheetId="2" hidden="1">#REF!</definedName>
    <definedName name="_Ctrl_259" localSheetId="9" hidden="1">#REF!</definedName>
    <definedName name="_Ctrl_259" hidden="1">#REF!</definedName>
    <definedName name="_Ctrl_26" localSheetId="20" hidden="1">#REF!</definedName>
    <definedName name="_Ctrl_26" localSheetId="19" hidden="1">#REF!</definedName>
    <definedName name="_Ctrl_26" localSheetId="8" hidden="1">#REF!</definedName>
    <definedName name="_Ctrl_26" localSheetId="16" hidden="1">#REF!</definedName>
    <definedName name="_Ctrl_26" localSheetId="1">#REF!</definedName>
    <definedName name="_Ctrl_26" localSheetId="2" hidden="1">'Organization Profile'!#REF!</definedName>
    <definedName name="_Ctrl_26" localSheetId="17" hidden="1">#REF!</definedName>
    <definedName name="_Ctrl_26" localSheetId="0">#REF!</definedName>
    <definedName name="_Ctrl_26" localSheetId="15" hidden="1">#REF!</definedName>
    <definedName name="_Ctrl_26" localSheetId="9" hidden="1">#REF!</definedName>
    <definedName name="_Ctrl_26" localSheetId="18" hidden="1">#REF!</definedName>
    <definedName name="_Ctrl_26" hidden="1">#REF!</definedName>
    <definedName name="_Ctrl_260" localSheetId="20" hidden="1">#REF!</definedName>
    <definedName name="_Ctrl_260" localSheetId="8" hidden="1">#REF!</definedName>
    <definedName name="_Ctrl_260" localSheetId="16" hidden="1">#REF!</definedName>
    <definedName name="_Ctrl_260" localSheetId="2" hidden="1">#REF!</definedName>
    <definedName name="_Ctrl_260" localSheetId="15" hidden="1">#REF!</definedName>
    <definedName name="_Ctrl_260" localSheetId="9" hidden="1">#REF!</definedName>
    <definedName name="_Ctrl_260" hidden="1">#REF!</definedName>
    <definedName name="_Ctrl_262" localSheetId="20" hidden="1">[3]Water!#REF!</definedName>
    <definedName name="_Ctrl_262" localSheetId="8" hidden="1">[4]Water!#REF!</definedName>
    <definedName name="_Ctrl_262" localSheetId="2" hidden="1">[5]Water!#REF!</definedName>
    <definedName name="_Ctrl_262" localSheetId="15" hidden="1">[4]Water!#REF!</definedName>
    <definedName name="_Ctrl_262" localSheetId="9" hidden="1">[5]Water!#REF!</definedName>
    <definedName name="_Ctrl_262" hidden="1">[5]Water!#REF!</definedName>
    <definedName name="_Ctrl_263" localSheetId="1">Instructions!#REF!</definedName>
    <definedName name="_Ctrl_263" localSheetId="0">Overview!#REF!</definedName>
    <definedName name="_Ctrl_264" localSheetId="20" hidden="1">#REF!</definedName>
    <definedName name="_Ctrl_264" localSheetId="8" hidden="1">#REF!</definedName>
    <definedName name="_Ctrl_264" localSheetId="16" hidden="1">#REF!</definedName>
    <definedName name="_Ctrl_264" localSheetId="2" hidden="1">#REF!</definedName>
    <definedName name="_Ctrl_264" localSheetId="15" hidden="1">#REF!</definedName>
    <definedName name="_Ctrl_264" localSheetId="9" hidden="1">#REF!</definedName>
    <definedName name="_Ctrl_264" hidden="1">#REF!</definedName>
    <definedName name="_Ctrl_27" localSheetId="20" hidden="1">#REF!</definedName>
    <definedName name="_Ctrl_27" localSheetId="19" hidden="1">#REF!</definedName>
    <definedName name="_Ctrl_27" localSheetId="8" hidden="1">#REF!</definedName>
    <definedName name="_Ctrl_27" localSheetId="16" hidden="1">#REF!</definedName>
    <definedName name="_Ctrl_27" localSheetId="1">#REF!</definedName>
    <definedName name="_Ctrl_27" localSheetId="2" hidden="1">'Organization Profile'!$C$11</definedName>
    <definedName name="_Ctrl_27" localSheetId="17" hidden="1">#REF!</definedName>
    <definedName name="_Ctrl_27" localSheetId="0">#REF!</definedName>
    <definedName name="_Ctrl_27" localSheetId="15" hidden="1">#REF!</definedName>
    <definedName name="_Ctrl_27" localSheetId="9" hidden="1">#REF!</definedName>
    <definedName name="_Ctrl_27" localSheetId="18" hidden="1">#REF!</definedName>
    <definedName name="_Ctrl_27" hidden="1">#REF!</definedName>
    <definedName name="_Ctrl_28" localSheetId="20" hidden="1">#REF!</definedName>
    <definedName name="_Ctrl_28" localSheetId="19" hidden="1">#REF!</definedName>
    <definedName name="_Ctrl_28" localSheetId="8" hidden="1">#REF!</definedName>
    <definedName name="_Ctrl_28" localSheetId="16" hidden="1">#REF!</definedName>
    <definedName name="_Ctrl_28" localSheetId="1">#REF!</definedName>
    <definedName name="_Ctrl_28" localSheetId="2" hidden="1">'Organization Profile'!#REF!</definedName>
    <definedName name="_Ctrl_28" localSheetId="17" hidden="1">#REF!</definedName>
    <definedName name="_Ctrl_28" localSheetId="0">#REF!</definedName>
    <definedName name="_Ctrl_28" localSheetId="15" hidden="1">#REF!</definedName>
    <definedName name="_Ctrl_28" localSheetId="9" hidden="1">#REF!</definedName>
    <definedName name="_Ctrl_28" localSheetId="18" hidden="1">#REF!</definedName>
    <definedName name="_Ctrl_28" hidden="1">#REF!</definedName>
    <definedName name="_Ctrl_285" localSheetId="20" hidden="1">#REF!</definedName>
    <definedName name="_Ctrl_285" localSheetId="8" hidden="1">#REF!</definedName>
    <definedName name="_Ctrl_285" localSheetId="16" hidden="1">#REF!</definedName>
    <definedName name="_Ctrl_285" localSheetId="2" hidden="1">#REF!</definedName>
    <definedName name="_Ctrl_285" localSheetId="15" hidden="1">#REF!</definedName>
    <definedName name="_Ctrl_285" localSheetId="9" hidden="1">#REF!</definedName>
    <definedName name="_Ctrl_285" hidden="1">#REF!</definedName>
    <definedName name="_Ctrl_286" localSheetId="20" hidden="1">#REF!</definedName>
    <definedName name="_Ctrl_286" localSheetId="8" hidden="1">#REF!</definedName>
    <definedName name="_Ctrl_286" localSheetId="16" hidden="1">#REF!</definedName>
    <definedName name="_Ctrl_286" localSheetId="2" hidden="1">#REF!</definedName>
    <definedName name="_Ctrl_286" localSheetId="15" hidden="1">#REF!</definedName>
    <definedName name="_Ctrl_286" localSheetId="9" hidden="1">#REF!</definedName>
    <definedName name="_Ctrl_286" hidden="1">#REF!</definedName>
    <definedName name="_Ctrl_287" localSheetId="20" hidden="1">#REF!</definedName>
    <definedName name="_Ctrl_287" localSheetId="8" hidden="1">#REF!</definedName>
    <definedName name="_Ctrl_287" localSheetId="16" hidden="1">#REF!</definedName>
    <definedName name="_Ctrl_287" localSheetId="2" hidden="1">#REF!</definedName>
    <definedName name="_Ctrl_287" localSheetId="15" hidden="1">#REF!</definedName>
    <definedName name="_Ctrl_287" localSheetId="9" hidden="1">#REF!</definedName>
    <definedName name="_Ctrl_287" hidden="1">#REF!</definedName>
    <definedName name="_Ctrl_288" localSheetId="20" hidden="1">#REF!</definedName>
    <definedName name="_Ctrl_288" localSheetId="8" hidden="1">#REF!</definedName>
    <definedName name="_Ctrl_288" localSheetId="16" hidden="1">#REF!</definedName>
    <definedName name="_Ctrl_288" localSheetId="2" hidden="1">#REF!</definedName>
    <definedName name="_Ctrl_288" localSheetId="9" hidden="1">#REF!</definedName>
    <definedName name="_Ctrl_288" hidden="1">#REF!</definedName>
    <definedName name="_Ctrl_289" localSheetId="20" hidden="1">#REF!</definedName>
    <definedName name="_Ctrl_289" localSheetId="8" hidden="1">#REF!</definedName>
    <definedName name="_Ctrl_289" localSheetId="16" hidden="1">#REF!</definedName>
    <definedName name="_Ctrl_289" localSheetId="1" hidden="1">#REF!</definedName>
    <definedName name="_Ctrl_289" localSheetId="2" hidden="1">#REF!</definedName>
    <definedName name="_Ctrl_289" localSheetId="17" hidden="1">#REF!</definedName>
    <definedName name="_Ctrl_289" localSheetId="0" hidden="1">#REF!</definedName>
    <definedName name="_Ctrl_289" localSheetId="9" hidden="1">#REF!</definedName>
    <definedName name="_Ctrl_289" hidden="1">#REF!</definedName>
    <definedName name="_Ctrl_29" localSheetId="20" hidden="1">#REF!</definedName>
    <definedName name="_Ctrl_29" localSheetId="19" hidden="1">#REF!</definedName>
    <definedName name="_Ctrl_29" localSheetId="8" hidden="1">#REF!</definedName>
    <definedName name="_Ctrl_29" localSheetId="16" hidden="1">#REF!</definedName>
    <definedName name="_Ctrl_29" localSheetId="1">#REF!</definedName>
    <definedName name="_Ctrl_29" localSheetId="2" hidden="1">'Organization Profile'!#REF!</definedName>
    <definedName name="_Ctrl_29" localSheetId="17" hidden="1">#REF!</definedName>
    <definedName name="_Ctrl_29" localSheetId="0">#REF!</definedName>
    <definedName name="_Ctrl_29" localSheetId="15" hidden="1">#REF!</definedName>
    <definedName name="_Ctrl_29" localSheetId="9" hidden="1">#REF!</definedName>
    <definedName name="_Ctrl_29" localSheetId="18" hidden="1">#REF!</definedName>
    <definedName name="_Ctrl_29" hidden="1">#REF!</definedName>
    <definedName name="_Ctrl_3" localSheetId="5" hidden="1">' Circularity &amp; Waste'!#REF!</definedName>
    <definedName name="_Ctrl_3" localSheetId="20" hidden="1">#REF!</definedName>
    <definedName name="_Ctrl_3" localSheetId="19" hidden="1">#REF!</definedName>
    <definedName name="_Ctrl_3" localSheetId="14" hidden="1">Community!#REF!</definedName>
    <definedName name="_Ctrl_3" localSheetId="13" hidden="1">Diversity!#REF!</definedName>
    <definedName name="_Ctrl_3" localSheetId="6" hidden="1">Encroachment!#REF!</definedName>
    <definedName name="_Ctrl_3" localSheetId="3" hidden="1">Energy!#REF!</definedName>
    <definedName name="_Ctrl_3" localSheetId="8" hidden="1">'GHG Emissions'!#REF!</definedName>
    <definedName name="_Ctrl_3" localSheetId="16" hidden="1">'Governance '!#REF!</definedName>
    <definedName name="_Ctrl_3" localSheetId="11" hidden="1">Health!#REF!</definedName>
    <definedName name="_Ctrl_3" localSheetId="1">#REF!</definedName>
    <definedName name="_Ctrl_3" localSheetId="7" hidden="1">'Non-GHG Emissions'!#REF!</definedName>
    <definedName name="_Ctrl_3" localSheetId="2" hidden="1">#REF!</definedName>
    <definedName name="_Ctrl_3" localSheetId="17" hidden="1">'Overall Scores'!#REF!</definedName>
    <definedName name="_Ctrl_3" localSheetId="0">#REF!</definedName>
    <definedName name="_Ctrl_3" localSheetId="15" hidden="1">'Positive Impacts'!#REF!</definedName>
    <definedName name="_Ctrl_3" localSheetId="9">Procurement!#REF!</definedName>
    <definedName name="_Ctrl_3" localSheetId="18" hidden="1">#REF!</definedName>
    <definedName name="_Ctrl_3" localSheetId="12" hidden="1">Terms!#REF!</definedName>
    <definedName name="_Ctrl_3" localSheetId="10" hidden="1">Wages!#REF!</definedName>
    <definedName name="_Ctrl_3" localSheetId="4" hidden="1">Water!#REF!</definedName>
    <definedName name="_Ctrl_3" hidden="1">#REF!</definedName>
    <definedName name="_Ctrl_30" localSheetId="20" hidden="1">#REF!</definedName>
    <definedName name="_Ctrl_30" localSheetId="19" hidden="1">#REF!</definedName>
    <definedName name="_Ctrl_30" localSheetId="8" hidden="1">#REF!</definedName>
    <definedName name="_Ctrl_30" localSheetId="16" hidden="1">#REF!</definedName>
    <definedName name="_Ctrl_30" localSheetId="1">#REF!</definedName>
    <definedName name="_Ctrl_30" localSheetId="2" hidden="1">'Organization Profile'!#REF!</definedName>
    <definedName name="_Ctrl_30" localSheetId="17" hidden="1">#REF!</definedName>
    <definedName name="_Ctrl_30" localSheetId="0">#REF!</definedName>
    <definedName name="_Ctrl_30" localSheetId="15" hidden="1">#REF!</definedName>
    <definedName name="_Ctrl_30" localSheetId="9" hidden="1">#REF!</definedName>
    <definedName name="_Ctrl_30" localSheetId="18" hidden="1">#REF!</definedName>
    <definedName name="_Ctrl_30" hidden="1">#REF!</definedName>
    <definedName name="_Ctrl_31" localSheetId="20" hidden="1">#REF!</definedName>
    <definedName name="_Ctrl_31" localSheetId="19" hidden="1">#REF!</definedName>
    <definedName name="_Ctrl_31" localSheetId="8" hidden="1">#REF!</definedName>
    <definedName name="_Ctrl_31" localSheetId="16" hidden="1">#REF!</definedName>
    <definedName name="_Ctrl_31" localSheetId="1">#REF!</definedName>
    <definedName name="_Ctrl_31" localSheetId="2" hidden="1">'Organization Profile'!#REF!</definedName>
    <definedName name="_Ctrl_31" localSheetId="17" hidden="1">#REF!</definedName>
    <definedName name="_Ctrl_31" localSheetId="0">#REF!</definedName>
    <definedName name="_Ctrl_31" localSheetId="15" hidden="1">#REF!</definedName>
    <definedName name="_Ctrl_31" localSheetId="9" hidden="1">#REF!</definedName>
    <definedName name="_Ctrl_31" localSheetId="18" hidden="1">#REF!</definedName>
    <definedName name="_Ctrl_31" hidden="1">#REF!</definedName>
    <definedName name="_Ctrl_32" localSheetId="20" hidden="1">#REF!</definedName>
    <definedName name="_Ctrl_32" localSheetId="19" hidden="1">#REF!</definedName>
    <definedName name="_Ctrl_32" localSheetId="8" hidden="1">#REF!</definedName>
    <definedName name="_Ctrl_32" localSheetId="16" hidden="1">#REF!</definedName>
    <definedName name="_Ctrl_32" localSheetId="1">#REF!</definedName>
    <definedName name="_Ctrl_32" localSheetId="2" hidden="1">'Organization Profile'!#REF!</definedName>
    <definedName name="_Ctrl_32" localSheetId="17" hidden="1">#REF!</definedName>
    <definedName name="_Ctrl_32" localSheetId="0">#REF!</definedName>
    <definedName name="_Ctrl_32" localSheetId="15" hidden="1">#REF!</definedName>
    <definedName name="_Ctrl_32" localSheetId="9" hidden="1">#REF!</definedName>
    <definedName name="_Ctrl_32" localSheetId="18" hidden="1">#REF!</definedName>
    <definedName name="_Ctrl_32" hidden="1">#REF!</definedName>
    <definedName name="_Ctrl_322" localSheetId="20" hidden="1">'[3]Organization Profile'!#REF!</definedName>
    <definedName name="_Ctrl_322" localSheetId="8" hidden="1">'[4]Organization Profile'!#REF!</definedName>
    <definedName name="_Ctrl_322" localSheetId="2" hidden="1">'[5]Organization Profile'!#REF!</definedName>
    <definedName name="_Ctrl_322" localSheetId="15" hidden="1">'[4]Organization Profile'!#REF!</definedName>
    <definedName name="_Ctrl_322" localSheetId="9" hidden="1">'[5]Organization Profile'!#REF!</definedName>
    <definedName name="_Ctrl_322" hidden="1">'[5]Organization Profile'!#REF!</definedName>
    <definedName name="_Ctrl_323" localSheetId="20" hidden="1">'[3]Organization Profile'!#REF!</definedName>
    <definedName name="_Ctrl_323" localSheetId="8" hidden="1">'[4]Organization Profile'!#REF!</definedName>
    <definedName name="_Ctrl_323" localSheetId="2" hidden="1">'[5]Organization Profile'!#REF!</definedName>
    <definedName name="_Ctrl_323" localSheetId="15" hidden="1">'[4]Organization Profile'!#REF!</definedName>
    <definedName name="_Ctrl_323" localSheetId="9" hidden="1">'[5]Organization Profile'!#REF!</definedName>
    <definedName name="_Ctrl_323" hidden="1">'[5]Organization Profile'!#REF!</definedName>
    <definedName name="_Ctrl_326" localSheetId="20" hidden="1">'[3]Organization Profile'!#REF!</definedName>
    <definedName name="_Ctrl_326" localSheetId="8" hidden="1">'[4]Organization Profile'!#REF!</definedName>
    <definedName name="_Ctrl_326" localSheetId="2" hidden="1">'[5]Organization Profile'!#REF!</definedName>
    <definedName name="_Ctrl_326" localSheetId="15" hidden="1">'[4]Organization Profile'!#REF!</definedName>
    <definedName name="_Ctrl_326" localSheetId="9" hidden="1">'[5]Organization Profile'!#REF!</definedName>
    <definedName name="_Ctrl_326" hidden="1">'[5]Organization Profile'!#REF!</definedName>
    <definedName name="_Ctrl_327" localSheetId="20" hidden="1">'[3]Organization Profile'!#REF!</definedName>
    <definedName name="_Ctrl_327" localSheetId="8" hidden="1">'[4]Organization Profile'!#REF!</definedName>
    <definedName name="_Ctrl_327" localSheetId="2" hidden="1">'[5]Organization Profile'!#REF!</definedName>
    <definedName name="_Ctrl_327" localSheetId="15" hidden="1">'[4]Organization Profile'!#REF!</definedName>
    <definedName name="_Ctrl_327" localSheetId="9" hidden="1">'[5]Organization Profile'!#REF!</definedName>
    <definedName name="_Ctrl_327" hidden="1">'[5]Organization Profile'!#REF!</definedName>
    <definedName name="_Ctrl_328" localSheetId="20" hidden="1">'[3]Organization Profile'!#REF!</definedName>
    <definedName name="_Ctrl_328" localSheetId="8" hidden="1">'[4]Organization Profile'!#REF!</definedName>
    <definedName name="_Ctrl_328" localSheetId="2" hidden="1">'[5]Organization Profile'!#REF!</definedName>
    <definedName name="_Ctrl_328" localSheetId="15" hidden="1">'[4]Organization Profile'!#REF!</definedName>
    <definedName name="_Ctrl_328" hidden="1">'[5]Organization Profile'!#REF!</definedName>
    <definedName name="_Ctrl_33" localSheetId="20" hidden="1">#REF!</definedName>
    <definedName name="_Ctrl_33" localSheetId="19" hidden="1">#REF!</definedName>
    <definedName name="_Ctrl_33" localSheetId="8" hidden="1">#REF!</definedName>
    <definedName name="_Ctrl_33" localSheetId="16" hidden="1">#REF!</definedName>
    <definedName name="_Ctrl_33" localSheetId="1">#REF!</definedName>
    <definedName name="_Ctrl_33" localSheetId="2" hidden="1">'Organization Profile'!$D$10</definedName>
    <definedName name="_Ctrl_33" localSheetId="17" hidden="1">#REF!</definedName>
    <definedName name="_Ctrl_33" localSheetId="0">#REF!</definedName>
    <definedName name="_Ctrl_33" localSheetId="15" hidden="1">#REF!</definedName>
    <definedName name="_Ctrl_33" localSheetId="9" hidden="1">#REF!</definedName>
    <definedName name="_Ctrl_33" localSheetId="18" hidden="1">#REF!</definedName>
    <definedName name="_Ctrl_33" hidden="1">#REF!</definedName>
    <definedName name="_Ctrl_330" localSheetId="20" hidden="1">#REF!</definedName>
    <definedName name="_Ctrl_330" localSheetId="8" hidden="1">#REF!</definedName>
    <definedName name="_Ctrl_330" localSheetId="16" hidden="1">'Governance '!$I$5</definedName>
    <definedName name="_Ctrl_330" localSheetId="2" hidden="1">#REF!</definedName>
    <definedName name="_Ctrl_330" localSheetId="15" hidden="1">#REF!</definedName>
    <definedName name="_Ctrl_330" hidden="1">#REF!</definedName>
    <definedName name="_Ctrl_331" localSheetId="20" hidden="1">#REF!</definedName>
    <definedName name="_Ctrl_331" localSheetId="8" hidden="1">#REF!</definedName>
    <definedName name="_Ctrl_331" localSheetId="16" hidden="1">'Governance '!$D$6</definedName>
    <definedName name="_Ctrl_331" localSheetId="2" hidden="1">#REF!</definedName>
    <definedName name="_Ctrl_331" localSheetId="15" hidden="1">#REF!</definedName>
    <definedName name="_Ctrl_331" hidden="1">#REF!</definedName>
    <definedName name="_Ctrl_332" localSheetId="20" hidden="1">#REF!</definedName>
    <definedName name="_Ctrl_332" localSheetId="8" hidden="1">#REF!</definedName>
    <definedName name="_Ctrl_332" localSheetId="16" hidden="1">'Governance '!$E$6</definedName>
    <definedName name="_Ctrl_332" localSheetId="2" hidden="1">#REF!</definedName>
    <definedName name="_Ctrl_332" localSheetId="15" hidden="1">#REF!</definedName>
    <definedName name="_Ctrl_332" hidden="1">#REF!</definedName>
    <definedName name="_Ctrl_333" localSheetId="20" hidden="1">#REF!</definedName>
    <definedName name="_Ctrl_333" localSheetId="8" hidden="1">#REF!</definedName>
    <definedName name="_Ctrl_333" localSheetId="16" hidden="1">'Governance '!$F$6</definedName>
    <definedName name="_Ctrl_333" localSheetId="2" hidden="1">#REF!</definedName>
    <definedName name="_Ctrl_333" localSheetId="15" hidden="1">#REF!</definedName>
    <definedName name="_Ctrl_333" hidden="1">#REF!</definedName>
    <definedName name="_Ctrl_334" localSheetId="20" hidden="1">#REF!</definedName>
    <definedName name="_Ctrl_334" localSheetId="8" hidden="1">#REF!</definedName>
    <definedName name="_Ctrl_334" localSheetId="16" hidden="1">'Governance '!$G$6</definedName>
    <definedName name="_Ctrl_334" localSheetId="2" hidden="1">#REF!</definedName>
    <definedName name="_Ctrl_334" localSheetId="15" hidden="1">#REF!</definedName>
    <definedName name="_Ctrl_334" hidden="1">#REF!</definedName>
    <definedName name="_Ctrl_335" localSheetId="20" hidden="1">#REF!</definedName>
    <definedName name="_Ctrl_335" localSheetId="8" hidden="1">#REF!</definedName>
    <definedName name="_Ctrl_335" localSheetId="16" hidden="1">'Governance '!$H$6</definedName>
    <definedName name="_Ctrl_335" localSheetId="2" hidden="1">#REF!</definedName>
    <definedName name="_Ctrl_335" localSheetId="15" hidden="1">#REF!</definedName>
    <definedName name="_Ctrl_335" hidden="1">#REF!</definedName>
    <definedName name="_Ctrl_336" localSheetId="20" hidden="1">#REF!</definedName>
    <definedName name="_Ctrl_336" localSheetId="8" hidden="1">#REF!</definedName>
    <definedName name="_Ctrl_336" localSheetId="16" hidden="1">'Governance '!$I$6</definedName>
    <definedName name="_Ctrl_336" localSheetId="2" hidden="1">#REF!</definedName>
    <definedName name="_Ctrl_336" localSheetId="15" hidden="1">#REF!</definedName>
    <definedName name="_Ctrl_336" hidden="1">#REF!</definedName>
    <definedName name="_Ctrl_337" localSheetId="20" hidden="1">#REF!</definedName>
    <definedName name="_Ctrl_337" localSheetId="8" hidden="1">#REF!</definedName>
    <definedName name="_Ctrl_337" localSheetId="16" hidden="1">'Governance '!$J$6</definedName>
    <definedName name="_Ctrl_337" localSheetId="2" hidden="1">#REF!</definedName>
    <definedName name="_Ctrl_337" localSheetId="15" hidden="1">#REF!</definedName>
    <definedName name="_Ctrl_337" hidden="1">#REF!</definedName>
    <definedName name="_Ctrl_338" localSheetId="20" hidden="1">#REF!</definedName>
    <definedName name="_Ctrl_338" localSheetId="8" hidden="1">#REF!</definedName>
    <definedName name="_Ctrl_338" localSheetId="16" hidden="1">'Governance '!$K$6</definedName>
    <definedName name="_Ctrl_338" localSheetId="2" hidden="1">#REF!</definedName>
    <definedName name="_Ctrl_338" localSheetId="15" hidden="1">#REF!</definedName>
    <definedName name="_Ctrl_338" hidden="1">#REF!</definedName>
    <definedName name="_Ctrl_34" localSheetId="20" hidden="1">#REF!</definedName>
    <definedName name="_Ctrl_34" localSheetId="19" hidden="1">#REF!</definedName>
    <definedName name="_Ctrl_34" localSheetId="8" hidden="1">#REF!</definedName>
    <definedName name="_Ctrl_34" localSheetId="16" hidden="1">#REF!</definedName>
    <definedName name="_Ctrl_34" localSheetId="1">#REF!</definedName>
    <definedName name="_Ctrl_34" localSheetId="2" hidden="1">'Organization Profile'!$C$4</definedName>
    <definedName name="_Ctrl_34" localSheetId="17" hidden="1">#REF!</definedName>
    <definedName name="_Ctrl_34" localSheetId="0">#REF!</definedName>
    <definedName name="_Ctrl_34" localSheetId="15" hidden="1">#REF!</definedName>
    <definedName name="_Ctrl_34" localSheetId="9" hidden="1">#REF!</definedName>
    <definedName name="_Ctrl_34" localSheetId="18" hidden="1">#REF!</definedName>
    <definedName name="_Ctrl_34" hidden="1">#REF!</definedName>
    <definedName name="_Ctrl_340" localSheetId="20" hidden="1">#REF!</definedName>
    <definedName name="_Ctrl_340" localSheetId="8" hidden="1">#REF!</definedName>
    <definedName name="_Ctrl_340" localSheetId="16" hidden="1">'Governance '!$E$7</definedName>
    <definedName name="_Ctrl_340" localSheetId="2" hidden="1">#REF!</definedName>
    <definedName name="_Ctrl_340" localSheetId="15" hidden="1">#REF!</definedName>
    <definedName name="_Ctrl_340" hidden="1">#REF!</definedName>
    <definedName name="_Ctrl_341" localSheetId="20" hidden="1">#REF!</definedName>
    <definedName name="_Ctrl_341" localSheetId="8" hidden="1">#REF!</definedName>
    <definedName name="_Ctrl_341" localSheetId="16" hidden="1">'Governance '!$F$7</definedName>
    <definedName name="_Ctrl_341" localSheetId="2" hidden="1">#REF!</definedName>
    <definedName name="_Ctrl_341" localSheetId="15" hidden="1">#REF!</definedName>
    <definedName name="_Ctrl_341" hidden="1">#REF!</definedName>
    <definedName name="_Ctrl_342" localSheetId="20" hidden="1">#REF!</definedName>
    <definedName name="_Ctrl_342" localSheetId="8" hidden="1">#REF!</definedName>
    <definedName name="_Ctrl_342" localSheetId="16" hidden="1">'Governance '!$G$7</definedName>
    <definedName name="_Ctrl_342" localSheetId="2" hidden="1">#REF!</definedName>
    <definedName name="_Ctrl_342" localSheetId="15" hidden="1">#REF!</definedName>
    <definedName name="_Ctrl_342" hidden="1">#REF!</definedName>
    <definedName name="_Ctrl_343" localSheetId="20" hidden="1">#REF!</definedName>
    <definedName name="_Ctrl_343" localSheetId="8" hidden="1">#REF!</definedName>
    <definedName name="_Ctrl_343" localSheetId="16" hidden="1">'Governance '!$H$7</definedName>
    <definedName name="_Ctrl_343" localSheetId="2" hidden="1">#REF!</definedName>
    <definedName name="_Ctrl_343" localSheetId="15" hidden="1">#REF!</definedName>
    <definedName name="_Ctrl_343" hidden="1">#REF!</definedName>
    <definedName name="_Ctrl_344" localSheetId="20" hidden="1">#REF!</definedName>
    <definedName name="_Ctrl_344" localSheetId="8" hidden="1">#REF!</definedName>
    <definedName name="_Ctrl_344" localSheetId="16" hidden="1">'Governance '!$I$7</definedName>
    <definedName name="_Ctrl_344" localSheetId="2" hidden="1">#REF!</definedName>
    <definedName name="_Ctrl_344" localSheetId="15" hidden="1">#REF!</definedName>
    <definedName name="_Ctrl_344" hidden="1">#REF!</definedName>
    <definedName name="_Ctrl_345" localSheetId="20" hidden="1">#REF!</definedName>
    <definedName name="_Ctrl_345" localSheetId="8" hidden="1">#REF!</definedName>
    <definedName name="_Ctrl_345" localSheetId="16" hidden="1">'Governance '!$J$7</definedName>
    <definedName name="_Ctrl_345" localSheetId="2" hidden="1">#REF!</definedName>
    <definedName name="_Ctrl_345" localSheetId="15" hidden="1">#REF!</definedName>
    <definedName name="_Ctrl_345" hidden="1">#REF!</definedName>
    <definedName name="_Ctrl_346" localSheetId="20" hidden="1">#REF!</definedName>
    <definedName name="_Ctrl_346" localSheetId="8" hidden="1">#REF!</definedName>
    <definedName name="_Ctrl_346" localSheetId="16" hidden="1">'Governance '!$K$7</definedName>
    <definedName name="_Ctrl_346" localSheetId="2" hidden="1">#REF!</definedName>
    <definedName name="_Ctrl_346" localSheetId="15" hidden="1">#REF!</definedName>
    <definedName name="_Ctrl_346" hidden="1">#REF!</definedName>
    <definedName name="_Ctrl_348" localSheetId="20" hidden="1">#REF!</definedName>
    <definedName name="_Ctrl_348" localSheetId="8" hidden="1">#REF!</definedName>
    <definedName name="_Ctrl_348" localSheetId="16" hidden="1">'Governance '!$E$8</definedName>
    <definedName name="_Ctrl_348" localSheetId="2" hidden="1">#REF!</definedName>
    <definedName name="_Ctrl_348" localSheetId="15" hidden="1">#REF!</definedName>
    <definedName name="_Ctrl_348" hidden="1">#REF!</definedName>
    <definedName name="_Ctrl_349" localSheetId="20" hidden="1">#REF!</definedName>
    <definedName name="_Ctrl_349" localSheetId="8" hidden="1">#REF!</definedName>
    <definedName name="_Ctrl_349" localSheetId="16" hidden="1">'Governance '!$F$8</definedName>
    <definedName name="_Ctrl_349" localSheetId="2" hidden="1">#REF!</definedName>
    <definedName name="_Ctrl_349" localSheetId="15" hidden="1">#REF!</definedName>
    <definedName name="_Ctrl_349" hidden="1">#REF!</definedName>
    <definedName name="_Ctrl_35" localSheetId="20" hidden="1">#REF!</definedName>
    <definedName name="_Ctrl_35" localSheetId="19" hidden="1">#REF!</definedName>
    <definedName name="_Ctrl_35" localSheetId="8" hidden="1">#REF!</definedName>
    <definedName name="_Ctrl_35" localSheetId="16" hidden="1">#REF!</definedName>
    <definedName name="_Ctrl_35" localSheetId="1">#REF!</definedName>
    <definedName name="_Ctrl_35" localSheetId="2" hidden="1">#REF!</definedName>
    <definedName name="_Ctrl_35" localSheetId="17" hidden="1">#REF!</definedName>
    <definedName name="_Ctrl_35" localSheetId="0">#REF!</definedName>
    <definedName name="_Ctrl_35" localSheetId="15" hidden="1">#REF!</definedName>
    <definedName name="_Ctrl_35" localSheetId="9">Procurement!#REF!</definedName>
    <definedName name="_Ctrl_35" localSheetId="18" hidden="1">#REF!</definedName>
    <definedName name="_Ctrl_35" hidden="1">#REF!</definedName>
    <definedName name="_Ctrl_350" localSheetId="20" hidden="1">#REF!</definedName>
    <definedName name="_Ctrl_350" localSheetId="8" hidden="1">#REF!</definedName>
    <definedName name="_Ctrl_350" localSheetId="16" hidden="1">'Governance '!$G$8</definedName>
    <definedName name="_Ctrl_350" localSheetId="2" hidden="1">#REF!</definedName>
    <definedName name="_Ctrl_350" localSheetId="15" hidden="1">#REF!</definedName>
    <definedName name="_Ctrl_350" hidden="1">#REF!</definedName>
    <definedName name="_Ctrl_351" localSheetId="20" hidden="1">#REF!</definedName>
    <definedName name="_Ctrl_351" localSheetId="8" hidden="1">#REF!</definedName>
    <definedName name="_Ctrl_351" localSheetId="16" hidden="1">'Governance '!$H$8</definedName>
    <definedName name="_Ctrl_351" localSheetId="2" hidden="1">#REF!</definedName>
    <definedName name="_Ctrl_351" localSheetId="15" hidden="1">#REF!</definedName>
    <definedName name="_Ctrl_351" hidden="1">#REF!</definedName>
    <definedName name="_Ctrl_352" localSheetId="20" hidden="1">#REF!</definedName>
    <definedName name="_Ctrl_352" localSheetId="8" hidden="1">#REF!</definedName>
    <definedName name="_Ctrl_352" localSheetId="16" hidden="1">'Governance '!$I$8</definedName>
    <definedName name="_Ctrl_352" localSheetId="2" hidden="1">#REF!</definedName>
    <definedName name="_Ctrl_352" localSheetId="15" hidden="1">#REF!</definedName>
    <definedName name="_Ctrl_352" hidden="1">#REF!</definedName>
    <definedName name="_Ctrl_353" localSheetId="20" hidden="1">#REF!</definedName>
    <definedName name="_Ctrl_353" localSheetId="8" hidden="1">#REF!</definedName>
    <definedName name="_Ctrl_353" localSheetId="16" hidden="1">'Governance '!$J$8</definedName>
    <definedName name="_Ctrl_353" localSheetId="2" hidden="1">#REF!</definedName>
    <definedName name="_Ctrl_353" localSheetId="15" hidden="1">#REF!</definedName>
    <definedName name="_Ctrl_353" hidden="1">#REF!</definedName>
    <definedName name="_Ctrl_354" localSheetId="20" hidden="1">#REF!</definedName>
    <definedName name="_Ctrl_354" localSheetId="8" hidden="1">#REF!</definedName>
    <definedName name="_Ctrl_354" localSheetId="16" hidden="1">'Governance '!$K$8</definedName>
    <definedName name="_Ctrl_354" localSheetId="2" hidden="1">#REF!</definedName>
    <definedName name="_Ctrl_354" localSheetId="15" hidden="1">#REF!</definedName>
    <definedName name="_Ctrl_354" hidden="1">#REF!</definedName>
    <definedName name="_Ctrl_355" localSheetId="20" hidden="1">#REF!</definedName>
    <definedName name="_Ctrl_355" localSheetId="8" hidden="1">#REF!</definedName>
    <definedName name="_Ctrl_355" localSheetId="16" hidden="1">'Governance '!$D$9</definedName>
    <definedName name="_Ctrl_355" localSheetId="2" hidden="1">#REF!</definedName>
    <definedName name="_Ctrl_355" localSheetId="15" hidden="1">#REF!</definedName>
    <definedName name="_Ctrl_355" hidden="1">#REF!</definedName>
    <definedName name="_Ctrl_356" localSheetId="20" hidden="1">#REF!</definedName>
    <definedName name="_Ctrl_356" localSheetId="8" hidden="1">#REF!</definedName>
    <definedName name="_Ctrl_356" localSheetId="16" hidden="1">'Governance '!#REF!</definedName>
    <definedName name="_Ctrl_356" localSheetId="2" hidden="1">[10]Governance!#REF!</definedName>
    <definedName name="_Ctrl_356" localSheetId="15" hidden="1">#REF!</definedName>
    <definedName name="_Ctrl_356" localSheetId="9" hidden="1">[2]Governance!#REF!</definedName>
    <definedName name="_Ctrl_356" hidden="1">#REF!</definedName>
    <definedName name="_Ctrl_357" localSheetId="20" hidden="1">#REF!</definedName>
    <definedName name="_Ctrl_357" localSheetId="8" hidden="1">#REF!</definedName>
    <definedName name="_Ctrl_357" localSheetId="16" hidden="1">'Governance '!$K$5</definedName>
    <definedName name="_Ctrl_357" localSheetId="2" hidden="1">#REF!</definedName>
    <definedName name="_Ctrl_357" localSheetId="15" hidden="1">#REF!</definedName>
    <definedName name="_Ctrl_357" hidden="1">#REF!</definedName>
    <definedName name="_Ctrl_358" localSheetId="20" hidden="1">#REF!</definedName>
    <definedName name="_Ctrl_358" localSheetId="8" hidden="1">#REF!</definedName>
    <definedName name="_Ctrl_358" localSheetId="16" hidden="1">'Governance '!#REF!</definedName>
    <definedName name="_Ctrl_358" localSheetId="2" hidden="1">[10]Governance!#REF!</definedName>
    <definedName name="_Ctrl_358" localSheetId="15" hidden="1">#REF!</definedName>
    <definedName name="_Ctrl_358" localSheetId="9" hidden="1">[2]Governance!#REF!</definedName>
    <definedName name="_Ctrl_358" hidden="1">#REF!</definedName>
    <definedName name="_Ctrl_359" localSheetId="20" hidden="1">#REF!</definedName>
    <definedName name="_Ctrl_359" localSheetId="8" hidden="1">#REF!</definedName>
    <definedName name="_Ctrl_359" localSheetId="16" hidden="1">'Governance '!$I$11</definedName>
    <definedName name="_Ctrl_359" localSheetId="2" hidden="1">#REF!</definedName>
    <definedName name="_Ctrl_359" localSheetId="15" hidden="1">#REF!</definedName>
    <definedName name="_Ctrl_359" hidden="1">#REF!</definedName>
    <definedName name="_Ctrl_36" localSheetId="5" hidden="1">' Circularity &amp; Waste'!$C$39</definedName>
    <definedName name="_Ctrl_36" localSheetId="20" hidden="1">#REF!</definedName>
    <definedName name="_Ctrl_36" localSheetId="19" hidden="1">#REF!</definedName>
    <definedName name="_Ctrl_36" localSheetId="14" hidden="1">Community!#REF!</definedName>
    <definedName name="_Ctrl_36" localSheetId="13" hidden="1">Diversity!#REF!</definedName>
    <definedName name="_Ctrl_36" localSheetId="6" hidden="1">Encroachment!#REF!</definedName>
    <definedName name="_Ctrl_36" localSheetId="8" hidden="1">'GHG Emissions'!#REF!</definedName>
    <definedName name="_Ctrl_36" localSheetId="11" hidden="1">Health!#REF!</definedName>
    <definedName name="_Ctrl_36" localSheetId="7" hidden="1">'Non-GHG Emissions'!#REF!</definedName>
    <definedName name="_Ctrl_36" localSheetId="2" hidden="1">#REF!</definedName>
    <definedName name="_Ctrl_36" localSheetId="17" hidden="1">'Overall Scores'!#REF!</definedName>
    <definedName name="_Ctrl_36" localSheetId="15" hidden="1">'Positive Impacts'!#REF!</definedName>
    <definedName name="_Ctrl_36" localSheetId="18" hidden="1">#REF!</definedName>
    <definedName name="_Ctrl_36" localSheetId="12" hidden="1">Terms!#REF!</definedName>
    <definedName name="_Ctrl_36" localSheetId="10" hidden="1">Wages!#REF!</definedName>
    <definedName name="_Ctrl_36" localSheetId="4" hidden="1">Water!$C$6</definedName>
    <definedName name="_Ctrl_36" hidden="1">Energy!$C$6</definedName>
    <definedName name="_Ctrl_360" localSheetId="20" hidden="1">#REF!</definedName>
    <definedName name="_Ctrl_360" localSheetId="8" hidden="1">#REF!</definedName>
    <definedName name="_Ctrl_360" localSheetId="16" hidden="1">'Governance '!$K$11</definedName>
    <definedName name="_Ctrl_360" localSheetId="2" hidden="1">#REF!</definedName>
    <definedName name="_Ctrl_360" localSheetId="15" hidden="1">#REF!</definedName>
    <definedName name="_Ctrl_360" hidden="1">#REF!</definedName>
    <definedName name="_Ctrl_361" localSheetId="20" hidden="1">#REF!</definedName>
    <definedName name="_Ctrl_361" localSheetId="8" hidden="1">#REF!</definedName>
    <definedName name="_Ctrl_361" localSheetId="16" hidden="1">'Governance '!$I$10</definedName>
    <definedName name="_Ctrl_361" localSheetId="2" hidden="1">#REF!</definedName>
    <definedName name="_Ctrl_361" localSheetId="15" hidden="1">#REF!</definedName>
    <definedName name="_Ctrl_361" hidden="1">#REF!</definedName>
    <definedName name="_Ctrl_362" localSheetId="20" hidden="1">#REF!</definedName>
    <definedName name="_Ctrl_362" localSheetId="8" hidden="1">#REF!</definedName>
    <definedName name="_Ctrl_362" localSheetId="16" hidden="1">'Governance '!$K$10</definedName>
    <definedName name="_Ctrl_362" localSheetId="2" hidden="1">#REF!</definedName>
    <definedName name="_Ctrl_362" localSheetId="15" hidden="1">#REF!</definedName>
    <definedName name="_Ctrl_362" hidden="1">#REF!</definedName>
    <definedName name="_Ctrl_363" localSheetId="20" hidden="1">#REF!</definedName>
    <definedName name="_Ctrl_363" localSheetId="8" hidden="1">#REF!</definedName>
    <definedName name="_Ctrl_363" localSheetId="16" hidden="1">'Governance '!#REF!</definedName>
    <definedName name="_Ctrl_363" localSheetId="2" hidden="1">[10]Governance!#REF!</definedName>
    <definedName name="_Ctrl_363" localSheetId="15" hidden="1">#REF!</definedName>
    <definedName name="_Ctrl_363" localSheetId="9" hidden="1">[2]Governance!#REF!</definedName>
    <definedName name="_Ctrl_363" hidden="1">#REF!</definedName>
    <definedName name="_Ctrl_364" localSheetId="20" hidden="1">#REF!</definedName>
    <definedName name="_Ctrl_364" localSheetId="8" hidden="1">#REF!</definedName>
    <definedName name="_Ctrl_364" localSheetId="16" hidden="1">'Governance '!#REF!</definedName>
    <definedName name="_Ctrl_364" localSheetId="2" hidden="1">[10]Governance!#REF!</definedName>
    <definedName name="_Ctrl_364" localSheetId="15" hidden="1">#REF!</definedName>
    <definedName name="_Ctrl_364" localSheetId="9" hidden="1">[2]Governance!#REF!</definedName>
    <definedName name="_Ctrl_364" hidden="1">#REF!</definedName>
    <definedName name="_Ctrl_365" localSheetId="20" hidden="1">#REF!</definedName>
    <definedName name="_Ctrl_365" localSheetId="8" hidden="1">#REF!</definedName>
    <definedName name="_Ctrl_365" localSheetId="16" hidden="1">'Governance '!$I$13</definedName>
    <definedName name="_Ctrl_365" localSheetId="2" hidden="1">#REF!</definedName>
    <definedName name="_Ctrl_365" localSheetId="15" hidden="1">#REF!</definedName>
    <definedName name="_Ctrl_365" hidden="1">#REF!</definedName>
    <definedName name="_Ctrl_366" localSheetId="20" hidden="1">#REF!</definedName>
    <definedName name="_Ctrl_366" localSheetId="8" hidden="1">#REF!</definedName>
    <definedName name="_Ctrl_366" localSheetId="16" hidden="1">'Governance '!$K$13</definedName>
    <definedName name="_Ctrl_366" localSheetId="2" hidden="1">#REF!</definedName>
    <definedName name="_Ctrl_366" localSheetId="15" hidden="1">#REF!</definedName>
    <definedName name="_Ctrl_366" hidden="1">#REF!</definedName>
    <definedName name="_Ctrl_367" localSheetId="20" hidden="1">#REF!</definedName>
    <definedName name="_Ctrl_367" localSheetId="8" hidden="1">#REF!</definedName>
    <definedName name="_Ctrl_367" localSheetId="16" hidden="1">'Governance '!#REF!</definedName>
    <definedName name="_Ctrl_367" localSheetId="2" hidden="1">[10]Governance!#REF!</definedName>
    <definedName name="_Ctrl_367" localSheetId="15" hidden="1">#REF!</definedName>
    <definedName name="_Ctrl_367" localSheetId="9" hidden="1">[2]Governance!#REF!</definedName>
    <definedName name="_Ctrl_367" hidden="1">#REF!</definedName>
    <definedName name="_Ctrl_368" localSheetId="20" hidden="1">#REF!</definedName>
    <definedName name="_Ctrl_368" localSheetId="8" hidden="1">#REF!</definedName>
    <definedName name="_Ctrl_368" localSheetId="16" hidden="1">'Governance '!#REF!</definedName>
    <definedName name="_Ctrl_368" localSheetId="2" hidden="1">[10]Governance!#REF!</definedName>
    <definedName name="_Ctrl_368" localSheetId="15" hidden="1">#REF!</definedName>
    <definedName name="_Ctrl_368" localSheetId="9" hidden="1">[2]Governance!#REF!</definedName>
    <definedName name="_Ctrl_368" hidden="1">#REF!</definedName>
    <definedName name="_Ctrl_369" localSheetId="20" hidden="1">#REF!</definedName>
    <definedName name="_Ctrl_369" localSheetId="8" hidden="1">#REF!</definedName>
    <definedName name="_Ctrl_369" localSheetId="16" hidden="1">'Governance '!$I$14</definedName>
    <definedName name="_Ctrl_369" localSheetId="2" hidden="1">#REF!</definedName>
    <definedName name="_Ctrl_369" localSheetId="15" hidden="1">#REF!</definedName>
    <definedName name="_Ctrl_369" hidden="1">#REF!</definedName>
    <definedName name="_Ctrl_37" localSheetId="5" hidden="1">' Circularity &amp; Waste'!$C$40</definedName>
    <definedName name="_Ctrl_37" localSheetId="20" hidden="1">#REF!</definedName>
    <definedName name="_Ctrl_37" localSheetId="19" hidden="1">#REF!</definedName>
    <definedName name="_Ctrl_37" localSheetId="14" hidden="1">Community!#REF!</definedName>
    <definedName name="_Ctrl_37" localSheetId="13" hidden="1">Diversity!#REF!</definedName>
    <definedName name="_Ctrl_37" localSheetId="6" hidden="1">Encroachment!#REF!</definedName>
    <definedName name="_Ctrl_37" localSheetId="8" hidden="1">'GHG Emissions'!#REF!</definedName>
    <definedName name="_Ctrl_37" localSheetId="11" hidden="1">Health!#REF!</definedName>
    <definedName name="_Ctrl_37" localSheetId="7" hidden="1">'Non-GHG Emissions'!#REF!</definedName>
    <definedName name="_Ctrl_37" localSheetId="2" hidden="1">#REF!</definedName>
    <definedName name="_Ctrl_37" localSheetId="17" hidden="1">'Overall Scores'!#REF!</definedName>
    <definedName name="_Ctrl_37" localSheetId="15" hidden="1">'Positive Impacts'!#REF!</definedName>
    <definedName name="_Ctrl_37" localSheetId="18" hidden="1">#REF!</definedName>
    <definedName name="_Ctrl_37" localSheetId="12" hidden="1">Terms!#REF!</definedName>
    <definedName name="_Ctrl_37" localSheetId="10" hidden="1">Wages!#REF!</definedName>
    <definedName name="_Ctrl_37" localSheetId="4" hidden="1">Water!$C$7</definedName>
    <definedName name="_Ctrl_37" hidden="1">Energy!$C$7</definedName>
    <definedName name="_Ctrl_370" localSheetId="20" hidden="1">#REF!</definedName>
    <definedName name="_Ctrl_370" localSheetId="8" hidden="1">#REF!</definedName>
    <definedName name="_Ctrl_370" localSheetId="16" hidden="1">'Governance '!$K$14</definedName>
    <definedName name="_Ctrl_370" localSheetId="2" hidden="1">#REF!</definedName>
    <definedName name="_Ctrl_370" localSheetId="15" hidden="1">#REF!</definedName>
    <definedName name="_Ctrl_370" hidden="1">#REF!</definedName>
    <definedName name="_Ctrl_371" localSheetId="20" hidden="1">#REF!</definedName>
    <definedName name="_Ctrl_371" localSheetId="8" hidden="1">#REF!</definedName>
    <definedName name="_Ctrl_371" localSheetId="16" hidden="1">'Governance '!$I$15</definedName>
    <definedName name="_Ctrl_371" localSheetId="2" hidden="1">#REF!</definedName>
    <definedName name="_Ctrl_371" localSheetId="15" hidden="1">#REF!</definedName>
    <definedName name="_Ctrl_371" hidden="1">#REF!</definedName>
    <definedName name="_Ctrl_372" localSheetId="20" hidden="1">#REF!</definedName>
    <definedName name="_Ctrl_372" localSheetId="8" hidden="1">#REF!</definedName>
    <definedName name="_Ctrl_372" localSheetId="16" hidden="1">'Governance '!$K$15</definedName>
    <definedName name="_Ctrl_372" localSheetId="2" hidden="1">#REF!</definedName>
    <definedName name="_Ctrl_372" localSheetId="15" hidden="1">#REF!</definedName>
    <definedName name="_Ctrl_372" hidden="1">#REF!</definedName>
    <definedName name="_Ctrl_373" localSheetId="20" hidden="1">#REF!</definedName>
    <definedName name="_Ctrl_373" localSheetId="8" hidden="1">#REF!</definedName>
    <definedName name="_Ctrl_373" localSheetId="16" hidden="1">'Governance '!$I$16</definedName>
    <definedName name="_Ctrl_373" localSheetId="2" hidden="1">#REF!</definedName>
    <definedName name="_Ctrl_373" localSheetId="15" hidden="1">#REF!</definedName>
    <definedName name="_Ctrl_373" hidden="1">#REF!</definedName>
    <definedName name="_Ctrl_374" localSheetId="20" hidden="1">#REF!</definedName>
    <definedName name="_Ctrl_374" localSheetId="8" hidden="1">#REF!</definedName>
    <definedName name="_Ctrl_374" localSheetId="16" hidden="1">'Governance '!$K$16</definedName>
    <definedName name="_Ctrl_374" localSheetId="2" hidden="1">#REF!</definedName>
    <definedName name="_Ctrl_374" localSheetId="15" hidden="1">#REF!</definedName>
    <definedName name="_Ctrl_374" hidden="1">#REF!</definedName>
    <definedName name="_Ctrl_375" localSheetId="20" hidden="1">#REF!</definedName>
    <definedName name="_Ctrl_375" localSheetId="8" hidden="1">#REF!</definedName>
    <definedName name="_Ctrl_375" localSheetId="16" hidden="1">'Governance '!#REF!</definedName>
    <definedName name="_Ctrl_375" localSheetId="2" hidden="1">[10]Governance!#REF!</definedName>
    <definedName name="_Ctrl_375" localSheetId="15" hidden="1">#REF!</definedName>
    <definedName name="_Ctrl_375" localSheetId="9" hidden="1">[2]Governance!#REF!</definedName>
    <definedName name="_Ctrl_375" hidden="1">#REF!</definedName>
    <definedName name="_Ctrl_376" localSheetId="20" hidden="1">#REF!</definedName>
    <definedName name="_Ctrl_376" localSheetId="8" hidden="1">#REF!</definedName>
    <definedName name="_Ctrl_376" localSheetId="16" hidden="1">'Governance '!$J$11</definedName>
    <definedName name="_Ctrl_376" localSheetId="2" hidden="1">#REF!</definedName>
    <definedName name="_Ctrl_376" localSheetId="15" hidden="1">#REF!</definedName>
    <definedName name="_Ctrl_376" hidden="1">#REF!</definedName>
    <definedName name="_Ctrl_377" localSheetId="20" hidden="1">#REF!</definedName>
    <definedName name="_Ctrl_377" localSheetId="8" hidden="1">#REF!</definedName>
    <definedName name="_Ctrl_377" localSheetId="16" hidden="1">'Governance '!$J$10</definedName>
    <definedName name="_Ctrl_377" localSheetId="2" hidden="1">#REF!</definedName>
    <definedName name="_Ctrl_377" localSheetId="15" hidden="1">#REF!</definedName>
    <definedName name="_Ctrl_377" hidden="1">#REF!</definedName>
    <definedName name="_Ctrl_378" localSheetId="20" hidden="1">#REF!</definedName>
    <definedName name="_Ctrl_378" localSheetId="8" hidden="1">#REF!</definedName>
    <definedName name="_Ctrl_378" localSheetId="16" hidden="1">'Governance '!#REF!</definedName>
    <definedName name="_Ctrl_378" localSheetId="2" hidden="1">[10]Governance!#REF!</definedName>
    <definedName name="_Ctrl_378" localSheetId="15" hidden="1">#REF!</definedName>
    <definedName name="_Ctrl_378" localSheetId="9" hidden="1">[2]Governance!#REF!</definedName>
    <definedName name="_Ctrl_378" hidden="1">#REF!</definedName>
    <definedName name="_Ctrl_379" localSheetId="20" hidden="1">#REF!</definedName>
    <definedName name="_Ctrl_379" localSheetId="8" hidden="1">#REF!</definedName>
    <definedName name="_Ctrl_379" localSheetId="16" hidden="1">'Governance '!$J$13</definedName>
    <definedName name="_Ctrl_379" localSheetId="2" hidden="1">#REF!</definedName>
    <definedName name="_Ctrl_379" localSheetId="15" hidden="1">#REF!</definedName>
    <definedName name="_Ctrl_379" hidden="1">#REF!</definedName>
    <definedName name="_Ctrl_38" localSheetId="5" hidden="1">' Circularity &amp; Waste'!$C$46</definedName>
    <definedName name="_Ctrl_38" localSheetId="20" hidden="1">#REF!</definedName>
    <definedName name="_Ctrl_38" localSheetId="19" hidden="1">#REF!</definedName>
    <definedName name="_Ctrl_38" localSheetId="14" hidden="1">Community!#REF!</definedName>
    <definedName name="_Ctrl_38" localSheetId="13" hidden="1">Diversity!$C$21</definedName>
    <definedName name="_Ctrl_38" localSheetId="6" hidden="1">Encroachment!$C$12</definedName>
    <definedName name="_Ctrl_38" localSheetId="8" hidden="1">'GHG Emissions'!#REF!</definedName>
    <definedName name="_Ctrl_38" localSheetId="11" hidden="1">Health!$C$19</definedName>
    <definedName name="_Ctrl_38" localSheetId="7" hidden="1">'Non-GHG Emissions'!#REF!</definedName>
    <definedName name="_Ctrl_38" localSheetId="2" hidden="1">#REF!</definedName>
    <definedName name="_Ctrl_38" localSheetId="17" hidden="1">'Overall Scores'!#REF!</definedName>
    <definedName name="_Ctrl_38" localSheetId="15" hidden="1">'Positive Impacts'!#REF!</definedName>
    <definedName name="_Ctrl_38" localSheetId="18" hidden="1">#REF!</definedName>
    <definedName name="_Ctrl_38" localSheetId="12" hidden="1">Terms!#REF!</definedName>
    <definedName name="_Ctrl_38" localSheetId="10" hidden="1">Wages!$C$11</definedName>
    <definedName name="_Ctrl_38" localSheetId="4" hidden="1">Water!$C$11</definedName>
    <definedName name="_Ctrl_38" hidden="1">Energy!$C$10</definedName>
    <definedName name="_Ctrl_380" localSheetId="20" hidden="1">#REF!</definedName>
    <definedName name="_Ctrl_380" localSheetId="8" hidden="1">#REF!</definedName>
    <definedName name="_Ctrl_380" localSheetId="16" hidden="1">'Governance '!#REF!</definedName>
    <definedName name="_Ctrl_380" localSheetId="2" hidden="1">[10]Governance!#REF!</definedName>
    <definedName name="_Ctrl_380" localSheetId="15" hidden="1">#REF!</definedName>
    <definedName name="_Ctrl_380" localSheetId="9" hidden="1">[2]Governance!#REF!</definedName>
    <definedName name="_Ctrl_380" hidden="1">#REF!</definedName>
    <definedName name="_Ctrl_381" localSheetId="20" hidden="1">#REF!</definedName>
    <definedName name="_Ctrl_381" localSheetId="8" hidden="1">#REF!</definedName>
    <definedName name="_Ctrl_381" localSheetId="16" hidden="1">'Governance '!$J$14</definedName>
    <definedName name="_Ctrl_381" localSheetId="2" hidden="1">#REF!</definedName>
    <definedName name="_Ctrl_381" localSheetId="15" hidden="1">#REF!</definedName>
    <definedName name="_Ctrl_381" hidden="1">#REF!</definedName>
    <definedName name="_Ctrl_382" localSheetId="20" hidden="1">#REF!</definedName>
    <definedName name="_Ctrl_382" localSheetId="8" hidden="1">#REF!</definedName>
    <definedName name="_Ctrl_382" localSheetId="16" hidden="1">'Governance '!$J$15</definedName>
    <definedName name="_Ctrl_382" localSheetId="2" hidden="1">#REF!</definedName>
    <definedName name="_Ctrl_382" localSheetId="15" hidden="1">#REF!</definedName>
    <definedName name="_Ctrl_382" hidden="1">#REF!</definedName>
    <definedName name="_Ctrl_383" localSheetId="20" hidden="1">#REF!</definedName>
    <definedName name="_Ctrl_383" localSheetId="8" hidden="1">#REF!</definedName>
    <definedName name="_Ctrl_383" localSheetId="16" hidden="1">'Governance '!$J$16</definedName>
    <definedName name="_Ctrl_383" localSheetId="2" hidden="1">#REF!</definedName>
    <definedName name="_Ctrl_383" localSheetId="15" hidden="1">#REF!</definedName>
    <definedName name="_Ctrl_383" hidden="1">#REF!</definedName>
    <definedName name="_Ctrl_384" localSheetId="20" hidden="1">#REF!</definedName>
    <definedName name="_Ctrl_384" localSheetId="8" hidden="1">#REF!</definedName>
    <definedName name="_Ctrl_384" localSheetId="16" hidden="1">'Governance '!$J$5</definedName>
    <definedName name="_Ctrl_384" localSheetId="2" hidden="1">#REF!</definedName>
    <definedName name="_Ctrl_384" localSheetId="15" hidden="1">#REF!</definedName>
    <definedName name="_Ctrl_384" hidden="1">#REF!</definedName>
    <definedName name="_Ctrl_385" localSheetId="20" hidden="1">#REF!</definedName>
    <definedName name="_Ctrl_385" localSheetId="8" hidden="1">#REF!</definedName>
    <definedName name="_Ctrl_385" localSheetId="16" hidden="1">'Governance '!$D$7</definedName>
    <definedName name="_Ctrl_385" localSheetId="2" hidden="1">#REF!</definedName>
    <definedName name="_Ctrl_385" localSheetId="15" hidden="1">#REF!</definedName>
    <definedName name="_Ctrl_385" hidden="1">#REF!</definedName>
    <definedName name="_Ctrl_386" localSheetId="20" hidden="1">#REF!</definedName>
    <definedName name="_Ctrl_386" localSheetId="8" hidden="1">#REF!</definedName>
    <definedName name="_Ctrl_386" localSheetId="16" hidden="1">'Governance '!$D$8</definedName>
    <definedName name="_Ctrl_386" localSheetId="2" hidden="1">#REF!</definedName>
    <definedName name="_Ctrl_386" localSheetId="15" hidden="1">#REF!</definedName>
    <definedName name="_Ctrl_386" hidden="1">#REF!</definedName>
    <definedName name="_Ctrl_387" localSheetId="20" hidden="1">#REF!</definedName>
    <definedName name="_Ctrl_387" localSheetId="8" hidden="1">#REF!</definedName>
    <definedName name="_Ctrl_387" localSheetId="16" hidden="1">'Governance '!#REF!</definedName>
    <definedName name="_Ctrl_387" localSheetId="2" hidden="1">[10]Governance!#REF!</definedName>
    <definedName name="_Ctrl_387" localSheetId="15" hidden="1">#REF!</definedName>
    <definedName name="_Ctrl_387" localSheetId="9" hidden="1">[2]Governance!#REF!</definedName>
    <definedName name="_Ctrl_387" hidden="1">#REF!</definedName>
    <definedName name="_Ctrl_388" localSheetId="20" hidden="1">#REF!</definedName>
    <definedName name="_Ctrl_388" localSheetId="8" hidden="1">#REF!</definedName>
    <definedName name="_Ctrl_388" localSheetId="16" hidden="1">'Governance '!#REF!</definedName>
    <definedName name="_Ctrl_388" localSheetId="2" hidden="1">[10]Governance!#REF!</definedName>
    <definedName name="_Ctrl_388" localSheetId="15" hidden="1">#REF!</definedName>
    <definedName name="_Ctrl_388" localSheetId="9" hidden="1">[2]Governance!#REF!</definedName>
    <definedName name="_Ctrl_388" hidden="1">#REF!</definedName>
    <definedName name="_Ctrl_389" localSheetId="20" hidden="1">#REF!</definedName>
    <definedName name="_Ctrl_389" localSheetId="8" hidden="1">#REF!</definedName>
    <definedName name="_Ctrl_389" localSheetId="16" hidden="1">'Governance '!$J$11</definedName>
    <definedName name="_Ctrl_389" localSheetId="2" hidden="1">#REF!</definedName>
    <definedName name="_Ctrl_389" localSheetId="15" hidden="1">#REF!</definedName>
    <definedName name="_Ctrl_389" hidden="1">#REF!</definedName>
    <definedName name="_Ctrl_39" localSheetId="5" hidden="1">' Circularity &amp; Waste'!$C$47</definedName>
    <definedName name="_Ctrl_39" localSheetId="20" hidden="1">#REF!</definedName>
    <definedName name="_Ctrl_39" localSheetId="19" hidden="1">#REF!</definedName>
    <definedName name="_Ctrl_39" localSheetId="14" hidden="1">Community!#REF!</definedName>
    <definedName name="_Ctrl_39" localSheetId="13" hidden="1">Diversity!$C$22</definedName>
    <definedName name="_Ctrl_39" localSheetId="6" hidden="1">Encroachment!$C$13</definedName>
    <definedName name="_Ctrl_39" localSheetId="8" hidden="1">'GHG Emissions'!#REF!</definedName>
    <definedName name="_Ctrl_39" localSheetId="11" hidden="1">Health!$C$20</definedName>
    <definedName name="_Ctrl_39" localSheetId="7" hidden="1">'Non-GHG Emissions'!#REF!</definedName>
    <definedName name="_Ctrl_39" localSheetId="2" hidden="1">#REF!</definedName>
    <definedName name="_Ctrl_39" localSheetId="17" hidden="1">'Overall Scores'!#REF!</definedName>
    <definedName name="_Ctrl_39" localSheetId="15" hidden="1">'Positive Impacts'!#REF!</definedName>
    <definedName name="_Ctrl_39" localSheetId="18" hidden="1">#REF!</definedName>
    <definedName name="_Ctrl_39" localSheetId="12" hidden="1">Terms!$C$16</definedName>
    <definedName name="_Ctrl_39" localSheetId="10" hidden="1">Wages!$C$12</definedName>
    <definedName name="_Ctrl_39" localSheetId="4" hidden="1">Water!$C$12</definedName>
    <definedName name="_Ctrl_39" hidden="1">Energy!$C$11</definedName>
    <definedName name="_Ctrl_390" localSheetId="20" hidden="1">#REF!</definedName>
    <definedName name="_Ctrl_390" localSheetId="8" hidden="1">#REF!</definedName>
    <definedName name="_Ctrl_390" localSheetId="16" hidden="1">'Governance '!$J$11</definedName>
    <definedName name="_Ctrl_390" localSheetId="2" hidden="1">#REF!</definedName>
    <definedName name="_Ctrl_390" localSheetId="15" hidden="1">#REF!</definedName>
    <definedName name="_Ctrl_390" hidden="1">#REF!</definedName>
    <definedName name="_Ctrl_391" localSheetId="20" hidden="1">#REF!</definedName>
    <definedName name="_Ctrl_391" localSheetId="8" hidden="1">#REF!</definedName>
    <definedName name="_Ctrl_391" localSheetId="16" hidden="1">'Governance '!$J$10</definedName>
    <definedName name="_Ctrl_391" localSheetId="2" hidden="1">#REF!</definedName>
    <definedName name="_Ctrl_391" localSheetId="15" hidden="1">#REF!</definedName>
    <definedName name="_Ctrl_391" hidden="1">#REF!</definedName>
    <definedName name="_Ctrl_392" localSheetId="20" hidden="1">#REF!</definedName>
    <definedName name="_Ctrl_392" localSheetId="8" hidden="1">#REF!</definedName>
    <definedName name="_Ctrl_392" localSheetId="16" hidden="1">'Governance '!$J$10</definedName>
    <definedName name="_Ctrl_392" localSheetId="2" hidden="1">#REF!</definedName>
    <definedName name="_Ctrl_392" localSheetId="15" hidden="1">#REF!</definedName>
    <definedName name="_Ctrl_392" hidden="1">#REF!</definedName>
    <definedName name="_Ctrl_393" localSheetId="20" hidden="1">#REF!</definedName>
    <definedName name="_Ctrl_393" localSheetId="8" hidden="1">#REF!</definedName>
    <definedName name="_Ctrl_393" localSheetId="16" hidden="1">'Governance '!#REF!</definedName>
    <definedName name="_Ctrl_393" localSheetId="2" hidden="1">[10]Governance!#REF!</definedName>
    <definedName name="_Ctrl_393" localSheetId="15" hidden="1">#REF!</definedName>
    <definedName name="_Ctrl_393" localSheetId="9" hidden="1">[2]Governance!#REF!</definedName>
    <definedName name="_Ctrl_393" hidden="1">#REF!</definedName>
    <definedName name="_Ctrl_394" localSheetId="20" hidden="1">#REF!</definedName>
    <definedName name="_Ctrl_394" localSheetId="8" hidden="1">#REF!</definedName>
    <definedName name="_Ctrl_394" localSheetId="16" hidden="1">'Governance '!#REF!</definedName>
    <definedName name="_Ctrl_394" localSheetId="2" hidden="1">[10]Governance!#REF!</definedName>
    <definedName name="_Ctrl_394" localSheetId="15" hidden="1">#REF!</definedName>
    <definedName name="_Ctrl_394" localSheetId="9" hidden="1">[2]Governance!#REF!</definedName>
    <definedName name="_Ctrl_394" hidden="1">#REF!</definedName>
    <definedName name="_Ctrl_395" localSheetId="20" hidden="1">#REF!</definedName>
    <definedName name="_Ctrl_395" localSheetId="8" hidden="1">#REF!</definedName>
    <definedName name="_Ctrl_395" localSheetId="16" hidden="1">'Governance '!$J$13</definedName>
    <definedName name="_Ctrl_395" localSheetId="2" hidden="1">#REF!</definedName>
    <definedName name="_Ctrl_395" localSheetId="15" hidden="1">#REF!</definedName>
    <definedName name="_Ctrl_395" hidden="1">#REF!</definedName>
    <definedName name="_Ctrl_396" localSheetId="20" hidden="1">#REF!</definedName>
    <definedName name="_Ctrl_396" localSheetId="8" hidden="1">#REF!</definedName>
    <definedName name="_Ctrl_396" localSheetId="16" hidden="1">'Governance '!$J$13</definedName>
    <definedName name="_Ctrl_396" localSheetId="2" hidden="1">#REF!</definedName>
    <definedName name="_Ctrl_396" localSheetId="15" hidden="1">#REF!</definedName>
    <definedName name="_Ctrl_396" hidden="1">#REF!</definedName>
    <definedName name="_Ctrl_397" localSheetId="20" hidden="1">#REF!</definedName>
    <definedName name="_Ctrl_397" localSheetId="8" hidden="1">#REF!</definedName>
    <definedName name="_Ctrl_397" localSheetId="16" hidden="1">'Governance '!#REF!</definedName>
    <definedName name="_Ctrl_397" localSheetId="2" hidden="1">[10]Governance!#REF!</definedName>
    <definedName name="_Ctrl_397" localSheetId="15" hidden="1">#REF!</definedName>
    <definedName name="_Ctrl_397" localSheetId="9" hidden="1">[2]Governance!#REF!</definedName>
    <definedName name="_Ctrl_397" hidden="1">#REF!</definedName>
    <definedName name="_Ctrl_398" localSheetId="20" hidden="1">#REF!</definedName>
    <definedName name="_Ctrl_398" localSheetId="8" hidden="1">#REF!</definedName>
    <definedName name="_Ctrl_398" localSheetId="16" hidden="1">'Governance '!#REF!</definedName>
    <definedName name="_Ctrl_398" localSheetId="2" hidden="1">[10]Governance!#REF!</definedName>
    <definedName name="_Ctrl_398" localSheetId="15" hidden="1">#REF!</definedName>
    <definedName name="_Ctrl_398" localSheetId="9" hidden="1">[2]Governance!#REF!</definedName>
    <definedName name="_Ctrl_398" hidden="1">#REF!</definedName>
    <definedName name="_Ctrl_399" localSheetId="20" hidden="1">#REF!</definedName>
    <definedName name="_Ctrl_399" localSheetId="8" hidden="1">#REF!</definedName>
    <definedName name="_Ctrl_399" localSheetId="16" hidden="1">'Governance '!$J$14</definedName>
    <definedName name="_Ctrl_399" localSheetId="2" hidden="1">#REF!</definedName>
    <definedName name="_Ctrl_399" localSheetId="15" hidden="1">#REF!</definedName>
    <definedName name="_Ctrl_399" hidden="1">#REF!</definedName>
    <definedName name="_Ctrl_4" localSheetId="5" hidden="1">' Circularity &amp; Waste'!#REF!</definedName>
    <definedName name="_Ctrl_4" localSheetId="20" hidden="1">#REF!</definedName>
    <definedName name="_Ctrl_4" localSheetId="19" hidden="1">#REF!</definedName>
    <definedName name="_Ctrl_4" localSheetId="14" hidden="1">Community!#REF!</definedName>
    <definedName name="_Ctrl_4" localSheetId="13" hidden="1">Diversity!#REF!</definedName>
    <definedName name="_Ctrl_4" localSheetId="6" hidden="1">Encroachment!#REF!</definedName>
    <definedName name="_Ctrl_4" localSheetId="3" hidden="1">Energy!#REF!</definedName>
    <definedName name="_Ctrl_4" localSheetId="8" hidden="1">'GHG Emissions'!#REF!</definedName>
    <definedName name="_Ctrl_4" localSheetId="16" hidden="1">'Governance '!#REF!</definedName>
    <definedName name="_Ctrl_4" localSheetId="11" hidden="1">Health!#REF!</definedName>
    <definedName name="_Ctrl_4" localSheetId="1">#REF!</definedName>
    <definedName name="_Ctrl_4" localSheetId="7" hidden="1">'Non-GHG Emissions'!#REF!</definedName>
    <definedName name="_Ctrl_4" localSheetId="2" hidden="1">#REF!</definedName>
    <definedName name="_Ctrl_4" localSheetId="17" hidden="1">'Overall Scores'!#REF!</definedName>
    <definedName name="_Ctrl_4" localSheetId="0">#REF!</definedName>
    <definedName name="_Ctrl_4" localSheetId="15" hidden="1">'Positive Impacts'!#REF!</definedName>
    <definedName name="_Ctrl_4" localSheetId="9">#REF!</definedName>
    <definedName name="_Ctrl_4" localSheetId="18" hidden="1">#REF!</definedName>
    <definedName name="_Ctrl_4" localSheetId="12" hidden="1">Terms!#REF!</definedName>
    <definedName name="_Ctrl_4" localSheetId="10" hidden="1">Wages!#REF!</definedName>
    <definedName name="_Ctrl_4" localSheetId="4" hidden="1">Water!#REF!</definedName>
    <definedName name="_Ctrl_4" hidden="1">#REF!</definedName>
    <definedName name="_Ctrl_40" localSheetId="5" hidden="1">' Circularity &amp; Waste'!$C$48</definedName>
    <definedName name="_Ctrl_40" localSheetId="20" hidden="1">#REF!</definedName>
    <definedName name="_Ctrl_40" localSheetId="19" hidden="1">#REF!</definedName>
    <definedName name="_Ctrl_40" localSheetId="14" hidden="1">Community!#REF!</definedName>
    <definedName name="_Ctrl_40" localSheetId="13" hidden="1">Diversity!#REF!</definedName>
    <definedName name="_Ctrl_40" localSheetId="6" hidden="1">Encroachment!$C$14</definedName>
    <definedName name="_Ctrl_40" localSheetId="8" hidden="1">'GHG Emissions'!#REF!</definedName>
    <definedName name="_Ctrl_40" localSheetId="11" hidden="1">Health!#REF!</definedName>
    <definedName name="_Ctrl_40" localSheetId="7" hidden="1">'Non-GHG Emissions'!#REF!</definedName>
    <definedName name="_Ctrl_40" localSheetId="2" hidden="1">#REF!</definedName>
    <definedName name="_Ctrl_40" localSheetId="17" hidden="1">'Overall Scores'!#REF!</definedName>
    <definedName name="_Ctrl_40" localSheetId="15" hidden="1">'Positive Impacts'!#REF!</definedName>
    <definedName name="_Ctrl_40" localSheetId="18" hidden="1">#REF!</definedName>
    <definedName name="_Ctrl_40" localSheetId="12" hidden="1">Terms!#REF!</definedName>
    <definedName name="_Ctrl_40" localSheetId="10" hidden="1">Wages!$C$13</definedName>
    <definedName name="_Ctrl_40" localSheetId="4" hidden="1">Water!$C$13</definedName>
    <definedName name="_Ctrl_40" hidden="1">Energy!$C$12</definedName>
    <definedName name="_Ctrl_400" localSheetId="20" hidden="1">#REF!</definedName>
    <definedName name="_Ctrl_400" localSheetId="8" hidden="1">#REF!</definedName>
    <definedName name="_Ctrl_400" localSheetId="16" hidden="1">'Governance '!$J$14</definedName>
    <definedName name="_Ctrl_400" localSheetId="2" hidden="1">#REF!</definedName>
    <definedName name="_Ctrl_400" localSheetId="15" hidden="1">#REF!</definedName>
    <definedName name="_Ctrl_400" hidden="1">#REF!</definedName>
    <definedName name="_Ctrl_401" localSheetId="20" hidden="1">#REF!</definedName>
    <definedName name="_Ctrl_401" localSheetId="8" hidden="1">#REF!</definedName>
    <definedName name="_Ctrl_401" localSheetId="16" hidden="1">'Governance '!$J$15</definedName>
    <definedName name="_Ctrl_401" localSheetId="2" hidden="1">#REF!</definedName>
    <definedName name="_Ctrl_401" localSheetId="15" hidden="1">#REF!</definedName>
    <definedName name="_Ctrl_401" hidden="1">#REF!</definedName>
    <definedName name="_Ctrl_402" localSheetId="20" hidden="1">#REF!</definedName>
    <definedName name="_Ctrl_402" localSheetId="8" hidden="1">#REF!</definedName>
    <definedName name="_Ctrl_402" localSheetId="16" hidden="1">'Governance '!$J$15</definedName>
    <definedName name="_Ctrl_402" localSheetId="2" hidden="1">#REF!</definedName>
    <definedName name="_Ctrl_402" localSheetId="15" hidden="1">#REF!</definedName>
    <definedName name="_Ctrl_402" hidden="1">#REF!</definedName>
    <definedName name="_Ctrl_403" localSheetId="20" hidden="1">#REF!</definedName>
    <definedName name="_Ctrl_403" localSheetId="8" hidden="1">#REF!</definedName>
    <definedName name="_Ctrl_403" localSheetId="16" hidden="1">'Governance '!$J$16</definedName>
    <definedName name="_Ctrl_403" localSheetId="2" hidden="1">#REF!</definedName>
    <definedName name="_Ctrl_403" localSheetId="15" hidden="1">#REF!</definedName>
    <definedName name="_Ctrl_403" hidden="1">#REF!</definedName>
    <definedName name="_Ctrl_404" localSheetId="20" hidden="1">#REF!</definedName>
    <definedName name="_Ctrl_404" localSheetId="8" hidden="1">#REF!</definedName>
    <definedName name="_Ctrl_404" localSheetId="16" hidden="1">'Governance '!$J$16</definedName>
    <definedName name="_Ctrl_404" localSheetId="2" hidden="1">#REF!</definedName>
    <definedName name="_Ctrl_404" localSheetId="15" hidden="1">#REF!</definedName>
    <definedName name="_Ctrl_404" hidden="1">#REF!</definedName>
    <definedName name="_Ctrl_41" localSheetId="5" hidden="1">' Circularity &amp; Waste'!#REF!</definedName>
    <definedName name="_Ctrl_41" localSheetId="20" hidden="1">#REF!</definedName>
    <definedName name="_Ctrl_41" localSheetId="14" hidden="1">Community!#REF!</definedName>
    <definedName name="_Ctrl_41" localSheetId="13" hidden="1">Diversity!#REF!</definedName>
    <definedName name="_Ctrl_41" localSheetId="6" hidden="1">Encroachment!#REF!</definedName>
    <definedName name="_Ctrl_41" localSheetId="8" hidden="1">'GHG Emissions'!#REF!</definedName>
    <definedName name="_Ctrl_41" localSheetId="16" hidden="1">[9]Energy!#REF!</definedName>
    <definedName name="_Ctrl_41" localSheetId="11" hidden="1">Health!#REF!</definedName>
    <definedName name="_Ctrl_41" localSheetId="7" hidden="1">'Non-GHG Emissions'!#REF!</definedName>
    <definedName name="_Ctrl_41" localSheetId="2" hidden="1">[10]Energy!#REF!</definedName>
    <definedName name="_Ctrl_41" localSheetId="17" hidden="1">'Overall Scores'!#REF!</definedName>
    <definedName name="_Ctrl_41" localSheetId="15" hidden="1">'Positive Impacts'!#REF!</definedName>
    <definedName name="_Ctrl_41" localSheetId="9" hidden="1">[13]Energy!#REF!</definedName>
    <definedName name="_Ctrl_41" localSheetId="12" hidden="1">Terms!#REF!</definedName>
    <definedName name="_Ctrl_41" localSheetId="10" hidden="1">Wages!#REF!</definedName>
    <definedName name="_Ctrl_41" localSheetId="4" hidden="1">Water!$K$8</definedName>
    <definedName name="_Ctrl_41" hidden="1">Energy!#REF!</definedName>
    <definedName name="_Ctrl_419" localSheetId="20" hidden="1">[3]Water!#REF!</definedName>
    <definedName name="_Ctrl_419" localSheetId="8" hidden="1">[4]Water!#REF!</definedName>
    <definedName name="_Ctrl_419" localSheetId="2" hidden="1">[5]Water!#REF!</definedName>
    <definedName name="_Ctrl_419" localSheetId="15" hidden="1">[4]Water!#REF!</definedName>
    <definedName name="_Ctrl_419" localSheetId="9" hidden="1">[5]Water!#REF!</definedName>
    <definedName name="_Ctrl_419" hidden="1">[5]Water!#REF!</definedName>
    <definedName name="_Ctrl_42" localSheetId="5" hidden="1">' Circularity &amp; Waste'!#REF!</definedName>
    <definedName name="_Ctrl_42" localSheetId="20" hidden="1">#REF!</definedName>
    <definedName name="_Ctrl_42" localSheetId="19" hidden="1">#REF!</definedName>
    <definedName name="_Ctrl_42" localSheetId="14" hidden="1">Community!#REF!</definedName>
    <definedName name="_Ctrl_42" localSheetId="13" hidden="1">Diversity!#REF!</definedName>
    <definedName name="_Ctrl_42" localSheetId="6" hidden="1">Encroachment!#REF!</definedName>
    <definedName name="_Ctrl_42" localSheetId="8" hidden="1">'GHG Emissions'!#REF!</definedName>
    <definedName name="_Ctrl_42" localSheetId="16" hidden="1">[9]Energy!#REF!</definedName>
    <definedName name="_Ctrl_42" localSheetId="11" hidden="1">Health!#REF!</definedName>
    <definedName name="_Ctrl_42" localSheetId="7" hidden="1">'Non-GHG Emissions'!#REF!</definedName>
    <definedName name="_Ctrl_42" localSheetId="2" hidden="1">[10]Energy!#REF!</definedName>
    <definedName name="_Ctrl_42" localSheetId="17" hidden="1">'Overall Scores'!#REF!</definedName>
    <definedName name="_Ctrl_42" localSheetId="15" hidden="1">'Positive Impacts'!#REF!</definedName>
    <definedName name="_Ctrl_42" localSheetId="9" hidden="1">[2]Energy!#REF!</definedName>
    <definedName name="_Ctrl_42" localSheetId="18" hidden="1">#REF!</definedName>
    <definedName name="_Ctrl_42" localSheetId="12" hidden="1">Terms!#REF!</definedName>
    <definedName name="_Ctrl_42" localSheetId="10" hidden="1">Wages!#REF!</definedName>
    <definedName name="_Ctrl_42" localSheetId="4" hidden="1">Water!#REF!</definedName>
    <definedName name="_Ctrl_42" hidden="1">Energy!#REF!</definedName>
    <definedName name="_Ctrl_420" localSheetId="20" hidden="1">[3]Water!#REF!</definedName>
    <definedName name="_Ctrl_420" localSheetId="8" hidden="1">[4]Water!#REF!</definedName>
    <definedName name="_Ctrl_420" localSheetId="2" hidden="1">[5]Water!#REF!</definedName>
    <definedName name="_Ctrl_420" localSheetId="15" hidden="1">[4]Water!#REF!</definedName>
    <definedName name="_Ctrl_420" hidden="1">[5]Water!#REF!</definedName>
    <definedName name="_Ctrl_421" localSheetId="20" hidden="1">[3]Water!#REF!</definedName>
    <definedName name="_Ctrl_421" localSheetId="8" hidden="1">[4]Water!#REF!</definedName>
    <definedName name="_Ctrl_421" localSheetId="2" hidden="1">[5]Water!#REF!</definedName>
    <definedName name="_Ctrl_421" localSheetId="15" hidden="1">[4]Water!#REF!</definedName>
    <definedName name="_Ctrl_421" hidden="1">[5]Water!#REF!</definedName>
    <definedName name="_Ctrl_422" localSheetId="20" hidden="1">[3]Water!#REF!</definedName>
    <definedName name="_Ctrl_422" localSheetId="8" hidden="1">[4]Water!#REF!</definedName>
    <definedName name="_Ctrl_422" localSheetId="2" hidden="1">[5]Water!#REF!</definedName>
    <definedName name="_Ctrl_422" localSheetId="15" hidden="1">[4]Water!#REF!</definedName>
    <definedName name="_Ctrl_422" hidden="1">[5]Water!#REF!</definedName>
    <definedName name="_Ctrl_423" localSheetId="20" hidden="1">[3]Water!#REF!</definedName>
    <definedName name="_Ctrl_423" localSheetId="8" hidden="1">[4]Water!#REF!</definedName>
    <definedName name="_Ctrl_423" localSheetId="2" hidden="1">[5]Water!#REF!</definedName>
    <definedName name="_Ctrl_423" localSheetId="15" hidden="1">[4]Water!#REF!</definedName>
    <definedName name="_Ctrl_423" hidden="1">[5]Water!#REF!</definedName>
    <definedName name="_Ctrl_424" localSheetId="20" hidden="1">[3]Water!#REF!</definedName>
    <definedName name="_Ctrl_424" localSheetId="8" hidden="1">[4]Water!#REF!</definedName>
    <definedName name="_Ctrl_424" localSheetId="2" hidden="1">[5]Water!#REF!</definedName>
    <definedName name="_Ctrl_424" localSheetId="15" hidden="1">[4]Water!#REF!</definedName>
    <definedName name="_Ctrl_424" hidden="1">[5]Water!#REF!</definedName>
    <definedName name="_Ctrl_425" localSheetId="20" hidden="1">#REF!</definedName>
    <definedName name="_Ctrl_425" localSheetId="8" hidden="1">#REF!</definedName>
    <definedName name="_Ctrl_425" localSheetId="16" hidden="1">#REF!</definedName>
    <definedName name="_Ctrl_425" localSheetId="2" hidden="1">#REF!</definedName>
    <definedName name="_Ctrl_425" localSheetId="15" hidden="1">#REF!</definedName>
    <definedName name="_Ctrl_425" localSheetId="9" hidden="1">Procurement!#REF!</definedName>
    <definedName name="_Ctrl_425" hidden="1">#REF!</definedName>
    <definedName name="_Ctrl_426" localSheetId="20" hidden="1">#REF!</definedName>
    <definedName name="_Ctrl_426" localSheetId="8" hidden="1">#REF!</definedName>
    <definedName name="_Ctrl_426" localSheetId="16" hidden="1">#REF!</definedName>
    <definedName name="_Ctrl_426" localSheetId="2" hidden="1">#REF!</definedName>
    <definedName name="_Ctrl_426" localSheetId="15" hidden="1">#REF!</definedName>
    <definedName name="_Ctrl_426" localSheetId="9" hidden="1">Procurement!#REF!</definedName>
    <definedName name="_Ctrl_426" hidden="1">#REF!</definedName>
    <definedName name="_Ctrl_427" localSheetId="20" hidden="1">#REF!</definedName>
    <definedName name="_Ctrl_427" localSheetId="8" hidden="1">#REF!</definedName>
    <definedName name="_Ctrl_427" localSheetId="16" hidden="1">#REF!</definedName>
    <definedName name="_Ctrl_427" localSheetId="2" hidden="1">#REF!</definedName>
    <definedName name="_Ctrl_427" localSheetId="15" hidden="1">#REF!</definedName>
    <definedName name="_Ctrl_427" localSheetId="9" hidden="1">Procurement!#REF!</definedName>
    <definedName name="_Ctrl_427" hidden="1">#REF!</definedName>
    <definedName name="_Ctrl_428" localSheetId="20" hidden="1">#REF!</definedName>
    <definedName name="_Ctrl_428" localSheetId="8" hidden="1">#REF!</definedName>
    <definedName name="_Ctrl_428" localSheetId="16" hidden="1">#REF!</definedName>
    <definedName name="_Ctrl_428" localSheetId="2" hidden="1">#REF!</definedName>
    <definedName name="_Ctrl_428" localSheetId="15" hidden="1">#REF!</definedName>
    <definedName name="_Ctrl_428" localSheetId="9" hidden="1">Procurement!#REF!</definedName>
    <definedName name="_Ctrl_428" hidden="1">#REF!</definedName>
    <definedName name="_Ctrl_429" localSheetId="20" hidden="1">#REF!</definedName>
    <definedName name="_Ctrl_429" localSheetId="8" hidden="1">#REF!</definedName>
    <definedName name="_Ctrl_429" localSheetId="16" hidden="1">#REF!</definedName>
    <definedName name="_Ctrl_429" localSheetId="2" hidden="1">#REF!</definedName>
    <definedName name="_Ctrl_429" localSheetId="15" hidden="1">#REF!</definedName>
    <definedName name="_Ctrl_429" localSheetId="9" hidden="1">Procurement!#REF!</definedName>
    <definedName name="_Ctrl_429" hidden="1">#REF!</definedName>
    <definedName name="_Ctrl_43" localSheetId="5" hidden="1">' Circularity &amp; Waste'!$D$43</definedName>
    <definedName name="_Ctrl_43" localSheetId="20" hidden="1">#REF!</definedName>
    <definedName name="_Ctrl_43" localSheetId="14" hidden="1">Community!#REF!</definedName>
    <definedName name="_Ctrl_43" localSheetId="13" hidden="1">Diversity!$D$14</definedName>
    <definedName name="_Ctrl_43" localSheetId="6" hidden="1">Encroachment!$D$11</definedName>
    <definedName name="_Ctrl_43" localSheetId="8" hidden="1">'GHG Emissions'!#REF!</definedName>
    <definedName name="_Ctrl_43" localSheetId="11" hidden="1">Health!$D$11</definedName>
    <definedName name="_Ctrl_43" localSheetId="7" hidden="1">'Non-GHG Emissions'!#REF!</definedName>
    <definedName name="_Ctrl_43" localSheetId="2" hidden="1">#REF!</definedName>
    <definedName name="_Ctrl_43" localSheetId="17" hidden="1">'Overall Scores'!#REF!</definedName>
    <definedName name="_Ctrl_43" localSheetId="15" hidden="1">'Positive Impacts'!#REF!</definedName>
    <definedName name="_Ctrl_43" localSheetId="12" hidden="1">Terms!#REF!</definedName>
    <definedName name="_Ctrl_43" localSheetId="10" hidden="1">Wages!$D$10</definedName>
    <definedName name="_Ctrl_43" localSheetId="4" hidden="1">Water!$D$10</definedName>
    <definedName name="_Ctrl_43" hidden="1">Energy!$D$9</definedName>
    <definedName name="_Ctrl_430" localSheetId="20" hidden="1">#REF!</definedName>
    <definedName name="_Ctrl_430" localSheetId="8" hidden="1">#REF!</definedName>
    <definedName name="_Ctrl_430" localSheetId="16" hidden="1">#REF!</definedName>
    <definedName name="_Ctrl_430" localSheetId="2" hidden="1">#REF!</definedName>
    <definedName name="_Ctrl_430" localSheetId="15" hidden="1">#REF!</definedName>
    <definedName name="_Ctrl_430" localSheetId="9" hidden="1">Procurement!$C$17</definedName>
    <definedName name="_Ctrl_430" hidden="1">#REF!</definedName>
    <definedName name="_Ctrl_431" localSheetId="20" hidden="1">#REF!</definedName>
    <definedName name="_Ctrl_431" localSheetId="8" hidden="1">#REF!</definedName>
    <definedName name="_Ctrl_431" localSheetId="16" hidden="1">#REF!</definedName>
    <definedName name="_Ctrl_431" localSheetId="2" hidden="1">#REF!</definedName>
    <definedName name="_Ctrl_431" localSheetId="15" hidden="1">#REF!</definedName>
    <definedName name="_Ctrl_431" localSheetId="9" hidden="1">Procurement!$C$19</definedName>
    <definedName name="_Ctrl_431" hidden="1">#REF!</definedName>
    <definedName name="_Ctrl_432" localSheetId="20" hidden="1">#REF!</definedName>
    <definedName name="_Ctrl_432" localSheetId="8" hidden="1">#REF!</definedName>
    <definedName name="_Ctrl_432" localSheetId="16" hidden="1">#REF!</definedName>
    <definedName name="_Ctrl_432" localSheetId="2" hidden="1">#REF!</definedName>
    <definedName name="_Ctrl_432" localSheetId="15" hidden="1">#REF!</definedName>
    <definedName name="_Ctrl_432" localSheetId="9" hidden="1">Procurement!#REF!</definedName>
    <definedName name="_Ctrl_432" hidden="1">#REF!</definedName>
    <definedName name="_Ctrl_433" localSheetId="20" hidden="1">#REF!</definedName>
    <definedName name="_Ctrl_433" localSheetId="8" hidden="1">#REF!</definedName>
    <definedName name="_Ctrl_433" localSheetId="16" hidden="1">#REF!</definedName>
    <definedName name="_Ctrl_433" localSheetId="2" hidden="1">#REF!</definedName>
    <definedName name="_Ctrl_433" localSheetId="15" hidden="1">#REF!</definedName>
    <definedName name="_Ctrl_433" localSheetId="9" hidden="1">Procurement!$C$20</definedName>
    <definedName name="_Ctrl_433" hidden="1">#REF!</definedName>
    <definedName name="_Ctrl_434" localSheetId="20" hidden="1">#REF!</definedName>
    <definedName name="_Ctrl_434" localSheetId="8" hidden="1">#REF!</definedName>
    <definedName name="_Ctrl_434" localSheetId="16" hidden="1">#REF!</definedName>
    <definedName name="_Ctrl_434" localSheetId="2" hidden="1">#REF!</definedName>
    <definedName name="_Ctrl_434" localSheetId="15" hidden="1">#REF!</definedName>
    <definedName name="_Ctrl_434" localSheetId="9" hidden="1">Procurement!#REF!</definedName>
    <definedName name="_Ctrl_434" hidden="1">#REF!</definedName>
    <definedName name="_Ctrl_435" localSheetId="20" hidden="1">#REF!</definedName>
    <definedName name="_Ctrl_435" localSheetId="8" hidden="1">#REF!</definedName>
    <definedName name="_Ctrl_435" localSheetId="16" hidden="1">#REF!</definedName>
    <definedName name="_Ctrl_435" localSheetId="2" hidden="1">#REF!</definedName>
    <definedName name="_Ctrl_435" localSheetId="15" hidden="1">#REF!</definedName>
    <definedName name="_Ctrl_435" localSheetId="9" hidden="1">Procurement!#REF!</definedName>
    <definedName name="_Ctrl_435" hidden="1">#REF!</definedName>
    <definedName name="_Ctrl_436" localSheetId="20" hidden="1">#REF!</definedName>
    <definedName name="_Ctrl_436" localSheetId="8" hidden="1">#REF!</definedName>
    <definedName name="_Ctrl_436" localSheetId="16" hidden="1">#REF!</definedName>
    <definedName name="_Ctrl_436" localSheetId="2" hidden="1">#REF!</definedName>
    <definedName name="_Ctrl_436" localSheetId="15" hidden="1">#REF!</definedName>
    <definedName name="_Ctrl_436" localSheetId="9" hidden="1">Procurement!#REF!</definedName>
    <definedName name="_Ctrl_436" hidden="1">#REF!</definedName>
    <definedName name="_Ctrl_437" localSheetId="20" hidden="1">#REF!</definedName>
    <definedName name="_Ctrl_437" localSheetId="8" hidden="1">#REF!</definedName>
    <definedName name="_Ctrl_437" localSheetId="16" hidden="1">#REF!</definedName>
    <definedName name="_Ctrl_437" localSheetId="2" hidden="1">#REF!</definedName>
    <definedName name="_Ctrl_437" localSheetId="15" hidden="1">#REF!</definedName>
    <definedName name="_Ctrl_437" localSheetId="9" hidden="1">Procurement!#REF!</definedName>
    <definedName name="_Ctrl_437" hidden="1">#REF!</definedName>
    <definedName name="_Ctrl_438" localSheetId="20" hidden="1">#REF!</definedName>
    <definedName name="_Ctrl_438" localSheetId="8" hidden="1">#REF!</definedName>
    <definedName name="_Ctrl_438" localSheetId="16" hidden="1">#REF!</definedName>
    <definedName name="_Ctrl_438" localSheetId="2" hidden="1">#REF!</definedName>
    <definedName name="_Ctrl_438" localSheetId="15" hidden="1">#REF!</definedName>
    <definedName name="_Ctrl_438" localSheetId="9" hidden="1">Procurement!#REF!</definedName>
    <definedName name="_Ctrl_438" hidden="1">#REF!</definedName>
    <definedName name="_Ctrl_439" localSheetId="20" hidden="1">#REF!</definedName>
    <definedName name="_Ctrl_439" localSheetId="8" hidden="1">#REF!</definedName>
    <definedName name="_Ctrl_439" localSheetId="16" hidden="1">#REF!</definedName>
    <definedName name="_Ctrl_439" localSheetId="2" hidden="1">#REF!</definedName>
    <definedName name="_Ctrl_439" localSheetId="15" hidden="1">#REF!</definedName>
    <definedName name="_Ctrl_439" localSheetId="9" hidden="1">Procurement!#REF!</definedName>
    <definedName name="_Ctrl_439" hidden="1">#REF!</definedName>
    <definedName name="_Ctrl_44" localSheetId="5" hidden="1">' Circularity &amp; Waste'!#REF!</definedName>
    <definedName name="_Ctrl_44" localSheetId="20" hidden="1">#REF!</definedName>
    <definedName name="_Ctrl_44" localSheetId="19" hidden="1">#REF!</definedName>
    <definedName name="_Ctrl_44" localSheetId="14" hidden="1">Community!#REF!</definedName>
    <definedName name="_Ctrl_44" localSheetId="13" hidden="1">Diversity!#REF!</definedName>
    <definedName name="_Ctrl_44" localSheetId="6" hidden="1">Encroachment!#REF!</definedName>
    <definedName name="_Ctrl_44" localSheetId="8" hidden="1">'GHG Emissions'!#REF!</definedName>
    <definedName name="_Ctrl_44" localSheetId="16" hidden="1">[9]Energy!#REF!</definedName>
    <definedName name="_Ctrl_44" localSheetId="11" hidden="1">Health!#REF!</definedName>
    <definedName name="_Ctrl_44" localSheetId="7" hidden="1">'Non-GHG Emissions'!#REF!</definedName>
    <definedName name="_Ctrl_44" localSheetId="2" hidden="1">[10]Energy!#REF!</definedName>
    <definedName name="_Ctrl_44" localSheetId="17" hidden="1">'Overall Scores'!#REF!</definedName>
    <definedName name="_Ctrl_44" localSheetId="15" hidden="1">'Positive Impacts'!#REF!</definedName>
    <definedName name="_Ctrl_44" localSheetId="9" hidden="1">[2]Energy!#REF!</definedName>
    <definedName name="_Ctrl_44" localSheetId="18" hidden="1">#REF!</definedName>
    <definedName name="_Ctrl_44" localSheetId="12" hidden="1">Terms!#REF!</definedName>
    <definedName name="_Ctrl_44" localSheetId="10" hidden="1">Wages!#REF!</definedName>
    <definedName name="_Ctrl_44" localSheetId="4" hidden="1">Water!#REF!</definedName>
    <definedName name="_Ctrl_44" hidden="1">Energy!#REF!</definedName>
    <definedName name="_Ctrl_440" localSheetId="20" hidden="1">#REF!</definedName>
    <definedName name="_Ctrl_440" localSheetId="8" hidden="1">#REF!</definedName>
    <definedName name="_Ctrl_440" localSheetId="16" hidden="1">#REF!</definedName>
    <definedName name="_Ctrl_440" localSheetId="2" hidden="1">#REF!</definedName>
    <definedName name="_Ctrl_440" localSheetId="15" hidden="1">#REF!</definedName>
    <definedName name="_Ctrl_440" localSheetId="9" hidden="1">Procurement!#REF!</definedName>
    <definedName name="_Ctrl_440" hidden="1">#REF!</definedName>
    <definedName name="_Ctrl_441" localSheetId="20" hidden="1">#REF!</definedName>
    <definedName name="_Ctrl_441" localSheetId="8" hidden="1">#REF!</definedName>
    <definedName name="_Ctrl_441" localSheetId="16" hidden="1">#REF!</definedName>
    <definedName name="_Ctrl_441" localSheetId="2" hidden="1">#REF!</definedName>
    <definedName name="_Ctrl_441" localSheetId="15" hidden="1">#REF!</definedName>
    <definedName name="_Ctrl_441" localSheetId="9" hidden="1">Procurement!#REF!</definedName>
    <definedName name="_Ctrl_441" hidden="1">#REF!</definedName>
    <definedName name="_Ctrl_442" localSheetId="20" hidden="1">#REF!</definedName>
    <definedName name="_Ctrl_442" localSheetId="8" hidden="1">#REF!</definedName>
    <definedName name="_Ctrl_442" localSheetId="16" hidden="1">#REF!</definedName>
    <definedName name="_Ctrl_442" localSheetId="2" hidden="1">#REF!</definedName>
    <definedName name="_Ctrl_442" localSheetId="15" hidden="1">#REF!</definedName>
    <definedName name="_Ctrl_442" localSheetId="9" hidden="1">Procurement!#REF!</definedName>
    <definedName name="_Ctrl_442" hidden="1">#REF!</definedName>
    <definedName name="_Ctrl_443" localSheetId="20" hidden="1">#REF!</definedName>
    <definedName name="_Ctrl_443" localSheetId="8" hidden="1">#REF!</definedName>
    <definedName name="_Ctrl_443" localSheetId="16" hidden="1">#REF!</definedName>
    <definedName name="_Ctrl_443" localSheetId="2" hidden="1">#REF!</definedName>
    <definedName name="_Ctrl_443" localSheetId="15" hidden="1">#REF!</definedName>
    <definedName name="_Ctrl_443" localSheetId="9" hidden="1">Procurement!#REF!</definedName>
    <definedName name="_Ctrl_443" hidden="1">#REF!</definedName>
    <definedName name="_Ctrl_444" localSheetId="20" hidden="1">#REF!</definedName>
    <definedName name="_Ctrl_444" localSheetId="8" hidden="1">#REF!</definedName>
    <definedName name="_Ctrl_444" localSheetId="16" hidden="1">#REF!</definedName>
    <definedName name="_Ctrl_444" localSheetId="2" hidden="1">#REF!</definedName>
    <definedName name="_Ctrl_444" localSheetId="15" hidden="1">#REF!</definedName>
    <definedName name="_Ctrl_444" localSheetId="9" hidden="1">Procurement!#REF!</definedName>
    <definedName name="_Ctrl_444" hidden="1">#REF!</definedName>
    <definedName name="_Ctrl_445" localSheetId="20" hidden="1">#REF!</definedName>
    <definedName name="_Ctrl_445" localSheetId="8" hidden="1">#REF!</definedName>
    <definedName name="_Ctrl_445" localSheetId="16" hidden="1">#REF!</definedName>
    <definedName name="_Ctrl_445" localSheetId="2" hidden="1">#REF!</definedName>
    <definedName name="_Ctrl_445" localSheetId="15" hidden="1">#REF!</definedName>
    <definedName name="_Ctrl_445" localSheetId="9" hidden="1">Procurement!#REF!</definedName>
    <definedName name="_Ctrl_445" hidden="1">#REF!</definedName>
    <definedName name="_Ctrl_446" localSheetId="20" hidden="1">#REF!</definedName>
    <definedName name="_Ctrl_446" localSheetId="8" hidden="1">#REF!</definedName>
    <definedName name="_Ctrl_446" localSheetId="16" hidden="1">#REF!</definedName>
    <definedName name="_Ctrl_446" localSheetId="2" hidden="1">#REF!</definedName>
    <definedName name="_Ctrl_446" localSheetId="15" hidden="1">#REF!</definedName>
    <definedName name="_Ctrl_446" localSheetId="9" hidden="1">Procurement!#REF!</definedName>
    <definedName name="_Ctrl_446" hidden="1">#REF!</definedName>
    <definedName name="_Ctrl_447" localSheetId="20" hidden="1">#REF!</definedName>
    <definedName name="_Ctrl_447" localSheetId="8" hidden="1">#REF!</definedName>
    <definedName name="_Ctrl_447" localSheetId="16" hidden="1">#REF!</definedName>
    <definedName name="_Ctrl_447" localSheetId="2" hidden="1">#REF!</definedName>
    <definedName name="_Ctrl_447" localSheetId="15" hidden="1">#REF!</definedName>
    <definedName name="_Ctrl_447" localSheetId="9" hidden="1">Procurement!#REF!</definedName>
    <definedName name="_Ctrl_447" hidden="1">#REF!</definedName>
    <definedName name="_Ctrl_45" localSheetId="5" hidden="1">' Circularity &amp; Waste'!#REF!</definedName>
    <definedName name="_Ctrl_45" localSheetId="20" hidden="1">#REF!</definedName>
    <definedName name="_Ctrl_45" localSheetId="19" hidden="1">#REF!</definedName>
    <definedName name="_Ctrl_45" localSheetId="14" hidden="1">Community!#REF!</definedName>
    <definedName name="_Ctrl_45" localSheetId="13" hidden="1">Diversity!#REF!</definedName>
    <definedName name="_Ctrl_45" localSheetId="6" hidden="1">Encroachment!#REF!</definedName>
    <definedName name="_Ctrl_45" localSheetId="8" hidden="1">'GHG Emissions'!#REF!</definedName>
    <definedName name="_Ctrl_45" localSheetId="16" hidden="1">[9]Energy!#REF!</definedName>
    <definedName name="_Ctrl_45" localSheetId="11" hidden="1">Health!#REF!</definedName>
    <definedName name="_Ctrl_45" localSheetId="7" hidden="1">'Non-GHG Emissions'!#REF!</definedName>
    <definedName name="_Ctrl_45" localSheetId="2" hidden="1">[10]Energy!#REF!</definedName>
    <definedName name="_Ctrl_45" localSheetId="17" hidden="1">'Overall Scores'!#REF!</definedName>
    <definedName name="_Ctrl_45" localSheetId="15" hidden="1">'Positive Impacts'!#REF!</definedName>
    <definedName name="_Ctrl_45" localSheetId="9" hidden="1">[2]Energy!#REF!</definedName>
    <definedName name="_Ctrl_45" localSheetId="18" hidden="1">#REF!</definedName>
    <definedName name="_Ctrl_45" localSheetId="12" hidden="1">Terms!#REF!</definedName>
    <definedName name="_Ctrl_45" localSheetId="10" hidden="1">Wages!#REF!</definedName>
    <definedName name="_Ctrl_45" localSheetId="4" hidden="1">Water!#REF!</definedName>
    <definedName name="_Ctrl_45" hidden="1">Energy!#REF!</definedName>
    <definedName name="_Ctrl_46" localSheetId="5" hidden="1">' Circularity &amp; Waste'!#REF!</definedName>
    <definedName name="_Ctrl_46" localSheetId="20" hidden="1">#REF!</definedName>
    <definedName name="_Ctrl_46" localSheetId="19" hidden="1">#REF!</definedName>
    <definedName name="_Ctrl_46" localSheetId="14" hidden="1">Community!#REF!</definedName>
    <definedName name="_Ctrl_46" localSheetId="13" hidden="1">Diversity!#REF!</definedName>
    <definedName name="_Ctrl_46" localSheetId="6" hidden="1">Encroachment!#REF!</definedName>
    <definedName name="_Ctrl_46" localSheetId="8" hidden="1">'GHG Emissions'!#REF!</definedName>
    <definedName name="_Ctrl_46" localSheetId="16" hidden="1">[9]Energy!#REF!</definedName>
    <definedName name="_Ctrl_46" localSheetId="11" hidden="1">Health!#REF!</definedName>
    <definedName name="_Ctrl_46" localSheetId="7" hidden="1">'Non-GHG Emissions'!#REF!</definedName>
    <definedName name="_Ctrl_46" localSheetId="2" hidden="1">[10]Energy!#REF!</definedName>
    <definedName name="_Ctrl_46" localSheetId="17" hidden="1">'Overall Scores'!#REF!</definedName>
    <definedName name="_Ctrl_46" localSheetId="15" hidden="1">'Positive Impacts'!#REF!</definedName>
    <definedName name="_Ctrl_46" localSheetId="9" hidden="1">[2]Energy!#REF!</definedName>
    <definedName name="_Ctrl_46" localSheetId="18" hidden="1">#REF!</definedName>
    <definedName name="_Ctrl_46" localSheetId="12" hidden="1">Terms!#REF!</definedName>
    <definedName name="_Ctrl_46" localSheetId="10" hidden="1">Wages!#REF!</definedName>
    <definedName name="_Ctrl_46" localSheetId="4" hidden="1">Water!#REF!</definedName>
    <definedName name="_Ctrl_46" hidden="1">Energy!#REF!</definedName>
    <definedName name="_Ctrl_465" localSheetId="20" hidden="1">'[7]GHG Emissions'!#REF!</definedName>
    <definedName name="_Ctrl_465" localSheetId="1" hidden="1">'[8]GHG Emissions'!#REF!</definedName>
    <definedName name="_Ctrl_465" localSheetId="2" hidden="1">'[7]GHG Emissions'!#REF!</definedName>
    <definedName name="_Ctrl_465" localSheetId="17" hidden="1">'[7]GHG Emissions'!#REF!</definedName>
    <definedName name="_Ctrl_465" localSheetId="0" hidden="1">'[8]GHG Emissions'!#REF!</definedName>
    <definedName name="_Ctrl_465" localSheetId="15" hidden="1">'[7]GHG Emissions'!#REF!</definedName>
    <definedName name="_Ctrl_465" hidden="1">'[7]GHG Emissions'!#REF!</definedName>
    <definedName name="_Ctrl_47" localSheetId="5" hidden="1">' Circularity &amp; Waste'!#REF!</definedName>
    <definedName name="_Ctrl_47" localSheetId="20" hidden="1">#REF!</definedName>
    <definedName name="_Ctrl_47" localSheetId="19" hidden="1">#REF!</definedName>
    <definedName name="_Ctrl_47" localSheetId="14" hidden="1">Community!#REF!</definedName>
    <definedName name="_Ctrl_47" localSheetId="13" hidden="1">Diversity!#REF!</definedName>
    <definedName name="_Ctrl_47" localSheetId="6" hidden="1">Encroachment!#REF!</definedName>
    <definedName name="_Ctrl_47" localSheetId="8" hidden="1">'GHG Emissions'!#REF!</definedName>
    <definedName name="_Ctrl_47" localSheetId="16" hidden="1">[9]Energy!#REF!</definedName>
    <definedName name="_Ctrl_47" localSheetId="11" hidden="1">Health!#REF!</definedName>
    <definedName name="_Ctrl_47" localSheetId="7" hidden="1">'Non-GHG Emissions'!#REF!</definedName>
    <definedName name="_Ctrl_47" localSheetId="2" hidden="1">[10]Energy!#REF!</definedName>
    <definedName name="_Ctrl_47" localSheetId="17" hidden="1">'Overall Scores'!#REF!</definedName>
    <definedName name="_Ctrl_47" localSheetId="15" hidden="1">'Positive Impacts'!#REF!</definedName>
    <definedName name="_Ctrl_47" localSheetId="9" hidden="1">[2]Energy!#REF!</definedName>
    <definedName name="_Ctrl_47" localSheetId="18" hidden="1">#REF!</definedName>
    <definedName name="_Ctrl_47" localSheetId="12" hidden="1">Terms!#REF!</definedName>
    <definedName name="_Ctrl_47" localSheetId="10" hidden="1">Wages!#REF!</definedName>
    <definedName name="_Ctrl_47" localSheetId="4" hidden="1">Water!#REF!</definedName>
    <definedName name="_Ctrl_47" hidden="1">Energy!#REF!</definedName>
    <definedName name="_Ctrl_48" localSheetId="5" hidden="1">' Circularity &amp; Waste'!#REF!</definedName>
    <definedName name="_Ctrl_48" localSheetId="20" hidden="1">#REF!</definedName>
    <definedName name="_Ctrl_48" localSheetId="19" hidden="1">#REF!</definedName>
    <definedName name="_Ctrl_48" localSheetId="14" hidden="1">Community!#REF!</definedName>
    <definedName name="_Ctrl_48" localSheetId="13" hidden="1">Diversity!#REF!</definedName>
    <definedName name="_Ctrl_48" localSheetId="6" hidden="1">Encroachment!#REF!</definedName>
    <definedName name="_Ctrl_48" localSheetId="8" hidden="1">'GHG Emissions'!#REF!</definedName>
    <definedName name="_Ctrl_48" localSheetId="16" hidden="1">[9]Energy!#REF!</definedName>
    <definedName name="_Ctrl_48" localSheetId="11" hidden="1">Health!#REF!</definedName>
    <definedName name="_Ctrl_48" localSheetId="7" hidden="1">'Non-GHG Emissions'!#REF!</definedName>
    <definedName name="_Ctrl_48" localSheetId="2" hidden="1">[10]Energy!#REF!</definedName>
    <definedName name="_Ctrl_48" localSheetId="17" hidden="1">'Overall Scores'!#REF!</definedName>
    <definedName name="_Ctrl_48" localSheetId="15" hidden="1">'Positive Impacts'!#REF!</definedName>
    <definedName name="_Ctrl_48" localSheetId="9" hidden="1">[2]Energy!#REF!</definedName>
    <definedName name="_Ctrl_48" localSheetId="18" hidden="1">#REF!</definedName>
    <definedName name="_Ctrl_48" localSheetId="12" hidden="1">Terms!#REF!</definedName>
    <definedName name="_Ctrl_48" localSheetId="10" hidden="1">Wages!#REF!</definedName>
    <definedName name="_Ctrl_48" localSheetId="4" hidden="1">Water!#REF!</definedName>
    <definedName name="_Ctrl_48" hidden="1">Energy!#REF!</definedName>
    <definedName name="_Ctrl_49" localSheetId="5" hidden="1">' Circularity &amp; Waste'!#REF!</definedName>
    <definedName name="_Ctrl_49" localSheetId="20" hidden="1">#REF!</definedName>
    <definedName name="_Ctrl_49" localSheetId="19" hidden="1">#REF!</definedName>
    <definedName name="_Ctrl_49" localSheetId="14" hidden="1">Community!#REF!</definedName>
    <definedName name="_Ctrl_49" localSheetId="13" hidden="1">Diversity!#REF!</definedName>
    <definedName name="_Ctrl_49" localSheetId="6" hidden="1">Encroachment!#REF!</definedName>
    <definedName name="_Ctrl_49" localSheetId="8" hidden="1">'GHG Emissions'!#REF!</definedName>
    <definedName name="_Ctrl_49" localSheetId="16" hidden="1">[9]Energy!#REF!</definedName>
    <definedName name="_Ctrl_49" localSheetId="11" hidden="1">Health!#REF!</definedName>
    <definedName name="_Ctrl_49" localSheetId="7" hidden="1">'Non-GHG Emissions'!#REF!</definedName>
    <definedName name="_Ctrl_49" localSheetId="2" hidden="1">[10]Energy!#REF!</definedName>
    <definedName name="_Ctrl_49" localSheetId="17" hidden="1">'Overall Scores'!#REF!</definedName>
    <definedName name="_Ctrl_49" localSheetId="15" hidden="1">'Positive Impacts'!#REF!</definedName>
    <definedName name="_Ctrl_49" localSheetId="9" hidden="1">[2]Energy!#REF!</definedName>
    <definedName name="_Ctrl_49" localSheetId="18" hidden="1">#REF!</definedName>
    <definedName name="_Ctrl_49" localSheetId="12" hidden="1">Terms!#REF!</definedName>
    <definedName name="_Ctrl_49" localSheetId="10" hidden="1">Wages!#REF!</definedName>
    <definedName name="_Ctrl_49" localSheetId="4" hidden="1">Water!#REF!</definedName>
    <definedName name="_Ctrl_49" hidden="1">Energy!#REF!</definedName>
    <definedName name="_Ctrl_5" localSheetId="20" hidden="1">#REF!</definedName>
    <definedName name="_Ctrl_5" localSheetId="19" hidden="1">#REF!</definedName>
    <definedName name="_Ctrl_5" localSheetId="8" hidden="1">#REF!</definedName>
    <definedName name="_Ctrl_5" localSheetId="16" hidden="1">#REF!</definedName>
    <definedName name="_Ctrl_5" localSheetId="1">#REF!</definedName>
    <definedName name="_Ctrl_5" localSheetId="2" hidden="1">#REF!</definedName>
    <definedName name="_Ctrl_5" localSheetId="0">#REF!</definedName>
    <definedName name="_Ctrl_5" localSheetId="9">#REF!</definedName>
    <definedName name="_Ctrl_5" localSheetId="18" hidden="1">#REF!</definedName>
    <definedName name="_Ctrl_5" hidden="1">#REF!</definedName>
    <definedName name="_Ctrl_50" localSheetId="5" hidden="1">' Circularity &amp; Waste'!#REF!</definedName>
    <definedName name="_Ctrl_50" localSheetId="20" hidden="1">#REF!</definedName>
    <definedName name="_Ctrl_50" localSheetId="19" hidden="1">#REF!</definedName>
    <definedName name="_Ctrl_50" localSheetId="14" hidden="1">Community!#REF!</definedName>
    <definedName name="_Ctrl_50" localSheetId="13" hidden="1">Diversity!#REF!</definedName>
    <definedName name="_Ctrl_50" localSheetId="6" hidden="1">Encroachment!#REF!</definedName>
    <definedName name="_Ctrl_50" localSheetId="8" hidden="1">'GHG Emissions'!#REF!</definedName>
    <definedName name="_Ctrl_50" localSheetId="16" hidden="1">[9]Energy!#REF!</definedName>
    <definedName name="_Ctrl_50" localSheetId="11" hidden="1">Health!#REF!</definedName>
    <definedName name="_Ctrl_50" localSheetId="7" hidden="1">'Non-GHG Emissions'!#REF!</definedName>
    <definedName name="_Ctrl_50" localSheetId="2" hidden="1">[10]Energy!#REF!</definedName>
    <definedName name="_Ctrl_50" localSheetId="17" hidden="1">'Overall Scores'!#REF!</definedName>
    <definedName name="_Ctrl_50" localSheetId="15" hidden="1">'Positive Impacts'!#REF!</definedName>
    <definedName name="_Ctrl_50" localSheetId="9" hidden="1">[2]Energy!#REF!</definedName>
    <definedName name="_Ctrl_50" localSheetId="18" hidden="1">#REF!</definedName>
    <definedName name="_Ctrl_50" localSheetId="12" hidden="1">Terms!#REF!</definedName>
    <definedName name="_Ctrl_50" localSheetId="10" hidden="1">Wages!#REF!</definedName>
    <definedName name="_Ctrl_50" localSheetId="4" hidden="1">Water!#REF!</definedName>
    <definedName name="_Ctrl_50" hidden="1">Energy!#REF!</definedName>
    <definedName name="_Ctrl_51" localSheetId="5" hidden="1">' Circularity &amp; Waste'!#REF!</definedName>
    <definedName name="_Ctrl_51" localSheetId="20" hidden="1">#REF!</definedName>
    <definedName name="_Ctrl_51" localSheetId="19" hidden="1">#REF!</definedName>
    <definedName name="_Ctrl_51" localSheetId="14" hidden="1">Community!#REF!</definedName>
    <definedName name="_Ctrl_51" localSheetId="13" hidden="1">Diversity!#REF!</definedName>
    <definedName name="_Ctrl_51" localSheetId="6" hidden="1">Encroachment!#REF!</definedName>
    <definedName name="_Ctrl_51" localSheetId="8" hidden="1">'GHG Emissions'!#REF!</definedName>
    <definedName name="_Ctrl_51" localSheetId="16" hidden="1">[9]Energy!#REF!</definedName>
    <definedName name="_Ctrl_51" localSheetId="11" hidden="1">Health!#REF!</definedName>
    <definedName name="_Ctrl_51" localSheetId="7" hidden="1">'Non-GHG Emissions'!#REF!</definedName>
    <definedName name="_Ctrl_51" localSheetId="2" hidden="1">[10]Energy!#REF!</definedName>
    <definedName name="_Ctrl_51" localSheetId="17" hidden="1">'Overall Scores'!#REF!</definedName>
    <definedName name="_Ctrl_51" localSheetId="15" hidden="1">'Positive Impacts'!#REF!</definedName>
    <definedName name="_Ctrl_51" localSheetId="9" hidden="1">[2]Energy!#REF!</definedName>
    <definedName name="_Ctrl_51" localSheetId="18" hidden="1">#REF!</definedName>
    <definedName name="_Ctrl_51" localSheetId="12" hidden="1">Terms!#REF!</definedName>
    <definedName name="_Ctrl_51" localSheetId="10" hidden="1">Wages!#REF!</definedName>
    <definedName name="_Ctrl_51" localSheetId="4" hidden="1">Water!#REF!</definedName>
    <definedName name="_Ctrl_51" hidden="1">Energy!#REF!</definedName>
    <definedName name="_Ctrl_52" localSheetId="20" hidden="1">#REF!</definedName>
    <definedName name="_Ctrl_52" localSheetId="19" hidden="1">#REF!</definedName>
    <definedName name="_Ctrl_52" localSheetId="14" hidden="1">Community!#REF!</definedName>
    <definedName name="_Ctrl_52" localSheetId="13" hidden="1">Diversity!#REF!</definedName>
    <definedName name="_Ctrl_52" localSheetId="8" hidden="1">#REF!</definedName>
    <definedName name="_Ctrl_52" localSheetId="11" hidden="1">Health!$K$10</definedName>
    <definedName name="_Ctrl_52" localSheetId="2" hidden="1">#REF!</definedName>
    <definedName name="_Ctrl_52" localSheetId="17" hidden="1">'Overall Scores'!#REF!</definedName>
    <definedName name="_Ctrl_52" localSheetId="15" hidden="1">#REF!</definedName>
    <definedName name="_Ctrl_52" localSheetId="18" hidden="1">#REF!</definedName>
    <definedName name="_Ctrl_52" localSheetId="12" hidden="1">Terms!#REF!</definedName>
    <definedName name="_Ctrl_52" localSheetId="10" hidden="1">Wages!$K$9</definedName>
    <definedName name="_Ctrl_52" hidden="1">Encroachment!$K$10</definedName>
    <definedName name="_Ctrl_526" localSheetId="20" hidden="1">#REF!</definedName>
    <definedName name="_Ctrl_526" localSheetId="8" hidden="1">#REF!</definedName>
    <definedName name="_Ctrl_526" localSheetId="16" hidden="1">#REF!</definedName>
    <definedName name="_Ctrl_526" localSheetId="2" hidden="1">#REF!</definedName>
    <definedName name="_Ctrl_526" localSheetId="15" hidden="1">#REF!</definedName>
    <definedName name="_Ctrl_526" localSheetId="9" hidden="1">#REF!</definedName>
    <definedName name="_Ctrl_526" hidden="1">#REF!</definedName>
    <definedName name="_Ctrl_53" localSheetId="20" hidden="1">#REF!</definedName>
    <definedName name="_Ctrl_53" localSheetId="19" hidden="1">#REF!</definedName>
    <definedName name="_Ctrl_53" localSheetId="14" hidden="1">Community!#REF!</definedName>
    <definedName name="_Ctrl_53" localSheetId="13" hidden="1">Diversity!$D$14</definedName>
    <definedName name="_Ctrl_53" localSheetId="8" hidden="1">#REF!</definedName>
    <definedName name="_Ctrl_53" localSheetId="11" hidden="1">Health!$D$11</definedName>
    <definedName name="_Ctrl_53" localSheetId="2" hidden="1">#REF!</definedName>
    <definedName name="_Ctrl_53" localSheetId="17" hidden="1">'Overall Scores'!#REF!</definedName>
    <definedName name="_Ctrl_53" localSheetId="15" hidden="1">#REF!</definedName>
    <definedName name="_Ctrl_53" localSheetId="18" hidden="1">#REF!</definedName>
    <definedName name="_Ctrl_53" localSheetId="12" hidden="1">Terms!#REF!</definedName>
    <definedName name="_Ctrl_53" localSheetId="10" hidden="1">Wages!$D$10</definedName>
    <definedName name="_Ctrl_53" hidden="1">Encroachment!$D$11</definedName>
    <definedName name="_Ctrl_534" localSheetId="20" hidden="1">#REF!</definedName>
    <definedName name="_Ctrl_534" localSheetId="8" hidden="1">#REF!</definedName>
    <definedName name="_Ctrl_534" localSheetId="16" hidden="1">#REF!</definedName>
    <definedName name="_Ctrl_534" localSheetId="2" hidden="1">#REF!</definedName>
    <definedName name="_Ctrl_534" localSheetId="15" hidden="1">#REF!</definedName>
    <definedName name="_Ctrl_534" localSheetId="9" hidden="1">#REF!</definedName>
    <definedName name="_Ctrl_534" hidden="1">#REF!</definedName>
    <definedName name="_Ctrl_536" localSheetId="20" hidden="1">#REF!</definedName>
    <definedName name="_Ctrl_536" localSheetId="8" hidden="1">#REF!</definedName>
    <definedName name="_Ctrl_536" localSheetId="16" hidden="1">#REF!</definedName>
    <definedName name="_Ctrl_536" localSheetId="2" hidden="1">#REF!</definedName>
    <definedName name="_Ctrl_536" localSheetId="15" hidden="1">#REF!</definedName>
    <definedName name="_Ctrl_536" localSheetId="9" hidden="1">#REF!</definedName>
    <definedName name="_Ctrl_536" hidden="1">#REF!</definedName>
    <definedName name="_Ctrl_538" localSheetId="20" hidden="1">#REF!</definedName>
    <definedName name="_Ctrl_538" localSheetId="8" hidden="1">#REF!</definedName>
    <definedName name="_Ctrl_538" localSheetId="16" hidden="1">#REF!</definedName>
    <definedName name="_Ctrl_538" localSheetId="2" hidden="1">#REF!</definedName>
    <definedName name="_Ctrl_538" localSheetId="15" hidden="1">#REF!</definedName>
    <definedName name="_Ctrl_538" localSheetId="9" hidden="1">#REF!</definedName>
    <definedName name="_Ctrl_538" hidden="1">#REF!</definedName>
    <definedName name="_Ctrl_54" localSheetId="20" hidden="1">#REF!</definedName>
    <definedName name="_Ctrl_54" localSheetId="19" hidden="1">#REF!</definedName>
    <definedName name="_Ctrl_54" localSheetId="8" hidden="1">#REF!</definedName>
    <definedName name="_Ctrl_54" localSheetId="2" hidden="1">#REF!</definedName>
    <definedName name="_Ctrl_54" localSheetId="15" hidden="1">#REF!</definedName>
    <definedName name="_Ctrl_54" localSheetId="18" hidden="1">#REF!</definedName>
    <definedName name="_Ctrl_54" hidden="1">' Circularity &amp; Waste'!$D$43</definedName>
    <definedName name="_Ctrl_540" localSheetId="20" hidden="1">#REF!</definedName>
    <definedName name="_Ctrl_540" localSheetId="8" hidden="1">#REF!</definedName>
    <definedName name="_Ctrl_540" localSheetId="16" hidden="1">#REF!</definedName>
    <definedName name="_Ctrl_540" localSheetId="2" hidden="1">#REF!</definedName>
    <definedName name="_Ctrl_540" localSheetId="15" hidden="1">#REF!</definedName>
    <definedName name="_Ctrl_540" localSheetId="9" hidden="1">#REF!</definedName>
    <definedName name="_Ctrl_540" hidden="1">#REF!</definedName>
    <definedName name="_Ctrl_541" localSheetId="20" hidden="1">#REF!</definedName>
    <definedName name="_Ctrl_541" localSheetId="8" hidden="1">#REF!</definedName>
    <definedName name="_Ctrl_541" localSheetId="16" hidden="1">#REF!</definedName>
    <definedName name="_Ctrl_541" localSheetId="2" hidden="1">#REF!</definedName>
    <definedName name="_Ctrl_541" localSheetId="15" hidden="1">#REF!</definedName>
    <definedName name="_Ctrl_541" localSheetId="9" hidden="1">#REF!</definedName>
    <definedName name="_Ctrl_541" hidden="1">#REF!</definedName>
    <definedName name="_Ctrl_542" localSheetId="20" hidden="1">#REF!</definedName>
    <definedName name="_Ctrl_542" localSheetId="8" hidden="1">#REF!</definedName>
    <definedName name="_Ctrl_542" localSheetId="16" hidden="1">#REF!</definedName>
    <definedName name="_Ctrl_542" localSheetId="2" hidden="1">#REF!</definedName>
    <definedName name="_Ctrl_542" localSheetId="15" hidden="1">#REF!</definedName>
    <definedName name="_Ctrl_542" localSheetId="9" hidden="1">#REF!</definedName>
    <definedName name="_Ctrl_542" hidden="1">#REF!</definedName>
    <definedName name="_Ctrl_543" localSheetId="20" hidden="1">#REF!</definedName>
    <definedName name="_Ctrl_543" localSheetId="8" hidden="1">#REF!</definedName>
    <definedName name="_Ctrl_543" localSheetId="16" hidden="1">#REF!</definedName>
    <definedName name="_Ctrl_543" localSheetId="2" hidden="1">#REF!</definedName>
    <definedName name="_Ctrl_543" localSheetId="9" hidden="1">#REF!</definedName>
    <definedName name="_Ctrl_543" hidden="1">#REF!</definedName>
    <definedName name="_Ctrl_544" localSheetId="20" hidden="1">#REF!</definedName>
    <definedName name="_Ctrl_544" localSheetId="8" hidden="1">#REF!</definedName>
    <definedName name="_Ctrl_544" localSheetId="16" hidden="1">#REF!</definedName>
    <definedName name="_Ctrl_544" localSheetId="2" hidden="1">#REF!</definedName>
    <definedName name="_Ctrl_544" localSheetId="9" hidden="1">#REF!</definedName>
    <definedName name="_Ctrl_544" hidden="1">#REF!</definedName>
    <definedName name="_Ctrl_545" localSheetId="20" hidden="1">[6]Water!#REF!</definedName>
    <definedName name="_Ctrl_545" localSheetId="8" hidden="1">[6]Water!#REF!</definedName>
    <definedName name="_Ctrl_545" localSheetId="2" hidden="1">[6]Water!#REF!</definedName>
    <definedName name="_Ctrl_545" localSheetId="9" hidden="1">[6]Water!#REF!</definedName>
    <definedName name="_Ctrl_545" hidden="1">[6]Water!#REF!</definedName>
    <definedName name="_Ctrl_546" localSheetId="20" hidden="1">[6]Water!#REF!</definedName>
    <definedName name="_Ctrl_546" localSheetId="8" hidden="1">[6]Water!#REF!</definedName>
    <definedName name="_Ctrl_546" localSheetId="2" hidden="1">[6]Water!#REF!</definedName>
    <definedName name="_Ctrl_546" localSheetId="9" hidden="1">[6]Water!#REF!</definedName>
    <definedName name="_Ctrl_546" hidden="1">[6]Water!#REF!</definedName>
    <definedName name="_Ctrl_547" localSheetId="20" hidden="1">[6]Water!#REF!</definedName>
    <definedName name="_Ctrl_547" hidden="1">[6]Water!#REF!</definedName>
    <definedName name="_Ctrl_548" localSheetId="20" hidden="1">[6]Water!#REF!</definedName>
    <definedName name="_Ctrl_548" hidden="1">[6]Water!#REF!</definedName>
    <definedName name="_Ctrl_549" hidden="1">[6]Water!#REF!</definedName>
    <definedName name="_Ctrl_55" localSheetId="20" hidden="1">#REF!</definedName>
    <definedName name="_Ctrl_55" localSheetId="19" hidden="1">#REF!</definedName>
    <definedName name="_Ctrl_55" localSheetId="8" hidden="1">#REF!</definedName>
    <definedName name="_Ctrl_55" localSheetId="16" hidden="1">[7]Waste!#REF!</definedName>
    <definedName name="_Ctrl_55" localSheetId="1">#REF!</definedName>
    <definedName name="_Ctrl_55" localSheetId="2" hidden="1">[10]Waste!#REF!</definedName>
    <definedName name="_Ctrl_55" localSheetId="17" hidden="1">' Circularity &amp; Waste'!#REF!</definedName>
    <definedName name="_Ctrl_55" localSheetId="0">#REF!</definedName>
    <definedName name="_Ctrl_55" localSheetId="15" hidden="1">#REF!</definedName>
    <definedName name="_Ctrl_55" localSheetId="9">#REF!</definedName>
    <definedName name="_Ctrl_55" localSheetId="18" hidden="1">#REF!</definedName>
    <definedName name="_Ctrl_55" hidden="1">' Circularity &amp; Waste'!#REF!</definedName>
    <definedName name="_Ctrl_550" localSheetId="20" hidden="1">[6]Water!#REF!</definedName>
    <definedName name="_Ctrl_550" localSheetId="2" hidden="1">[6]Water!#REF!</definedName>
    <definedName name="_Ctrl_550" localSheetId="15" hidden="1">[6]Water!#REF!</definedName>
    <definedName name="_Ctrl_550" localSheetId="9" hidden="1">[6]Water!#REF!</definedName>
    <definedName name="_Ctrl_550" hidden="1">[6]Water!#REF!</definedName>
    <definedName name="_Ctrl_551" localSheetId="2" hidden="1">[6]Water!#REF!</definedName>
    <definedName name="_Ctrl_551" localSheetId="15" hidden="1">[6]Water!#REF!</definedName>
    <definedName name="_Ctrl_551" localSheetId="9" hidden="1">[6]Water!#REF!</definedName>
    <definedName name="_Ctrl_551" hidden="1">[6]Water!#REF!</definedName>
    <definedName name="_Ctrl_552" localSheetId="9" hidden="1">[6]Water!#REF!</definedName>
    <definedName name="_Ctrl_552" hidden="1">[6]Water!#REF!</definedName>
    <definedName name="_Ctrl_553" localSheetId="9" hidden="1">[6]Water!#REF!</definedName>
    <definedName name="_Ctrl_553" hidden="1">[6]Water!#REF!</definedName>
    <definedName name="_Ctrl_555" localSheetId="20" hidden="1">#REF!</definedName>
    <definedName name="_Ctrl_555" localSheetId="8" hidden="1">#REF!</definedName>
    <definedName name="_Ctrl_555" localSheetId="16" hidden="1">#REF!</definedName>
    <definedName name="_Ctrl_555" localSheetId="2" hidden="1">#REF!</definedName>
    <definedName name="_Ctrl_555" localSheetId="15" hidden="1">#REF!</definedName>
    <definedName name="_Ctrl_555" localSheetId="9" hidden="1">#REF!</definedName>
    <definedName name="_Ctrl_555" hidden="1">#REF!</definedName>
    <definedName name="_Ctrl_557" localSheetId="20" hidden="1">[3]Energy!#REF!</definedName>
    <definedName name="_Ctrl_557" localSheetId="8" hidden="1">[4]Energy!#REF!</definedName>
    <definedName name="_Ctrl_557" localSheetId="2" hidden="1">[5]Energy!#REF!</definedName>
    <definedName name="_Ctrl_557" localSheetId="15" hidden="1">[4]Energy!#REF!</definedName>
    <definedName name="_Ctrl_557" localSheetId="9" hidden="1">[5]Energy!#REF!</definedName>
    <definedName name="_Ctrl_557" hidden="1">[5]Energy!#REF!</definedName>
    <definedName name="_Ctrl_559" localSheetId="2" hidden="1">[6]Energy!#REF!</definedName>
    <definedName name="_Ctrl_559" localSheetId="15" hidden="1">[6]Energy!#REF!</definedName>
    <definedName name="_Ctrl_559" localSheetId="9" hidden="1">[6]Energy!#REF!</definedName>
    <definedName name="_Ctrl_559" hidden="1">[6]Energy!#REF!</definedName>
    <definedName name="_Ctrl_56" localSheetId="20" hidden="1">#REF!</definedName>
    <definedName name="_Ctrl_56" localSheetId="19" hidden="1">#REF!</definedName>
    <definedName name="_Ctrl_56" localSheetId="8" hidden="1">#REF!</definedName>
    <definedName name="_Ctrl_56" localSheetId="2" hidden="1">#REF!</definedName>
    <definedName name="_Ctrl_56" localSheetId="15" hidden="1">#REF!</definedName>
    <definedName name="_Ctrl_56" localSheetId="18" hidden="1">#REF!</definedName>
    <definedName name="_Ctrl_56" hidden="1">' Circularity &amp; Waste'!$D$29</definedName>
    <definedName name="_Ctrl_560" localSheetId="20" hidden="1">[6]Energy!#REF!</definedName>
    <definedName name="_Ctrl_560" localSheetId="2" hidden="1">[6]Energy!#REF!</definedName>
    <definedName name="_Ctrl_560" localSheetId="15" hidden="1">[6]Energy!#REF!</definedName>
    <definedName name="_Ctrl_560" localSheetId="9" hidden="1">[6]Energy!#REF!</definedName>
    <definedName name="_Ctrl_560" hidden="1">[6]Energy!#REF!</definedName>
    <definedName name="_Ctrl_562" localSheetId="20" hidden="1">[3]Water!#REF!</definedName>
    <definedName name="_Ctrl_562" localSheetId="8" hidden="1">[4]Water!#REF!</definedName>
    <definedName name="_Ctrl_562" localSheetId="2" hidden="1">[5]Water!#REF!</definedName>
    <definedName name="_Ctrl_562" localSheetId="15" hidden="1">[4]Water!#REF!</definedName>
    <definedName name="_Ctrl_562" localSheetId="9" hidden="1">[5]Water!#REF!</definedName>
    <definedName name="_Ctrl_562" hidden="1">[5]Water!#REF!</definedName>
    <definedName name="_Ctrl_564" localSheetId="20" hidden="1">[3]Water!#REF!</definedName>
    <definedName name="_Ctrl_564" localSheetId="8" hidden="1">[4]Water!#REF!</definedName>
    <definedName name="_Ctrl_564" localSheetId="2" hidden="1">[5]Water!#REF!</definedName>
    <definedName name="_Ctrl_564" localSheetId="15" hidden="1">[4]Water!#REF!</definedName>
    <definedName name="_Ctrl_564" localSheetId="9" hidden="1">[5]Water!#REF!</definedName>
    <definedName name="_Ctrl_564" hidden="1">[5]Water!#REF!</definedName>
    <definedName name="_Ctrl_565" localSheetId="20" hidden="1">[3]Water!#REF!</definedName>
    <definedName name="_Ctrl_565" localSheetId="8" hidden="1">[4]Water!#REF!</definedName>
    <definedName name="_Ctrl_565" localSheetId="2" hidden="1">[5]Water!#REF!</definedName>
    <definedName name="_Ctrl_565" localSheetId="15" hidden="1">[4]Water!#REF!</definedName>
    <definedName name="_Ctrl_565" hidden="1">[5]Water!#REF!</definedName>
    <definedName name="_Ctrl_566" localSheetId="20" hidden="1">[3]Water!#REF!</definedName>
    <definedName name="_Ctrl_566" localSheetId="8" hidden="1">[4]Water!#REF!</definedName>
    <definedName name="_Ctrl_566" localSheetId="2" hidden="1">[5]Water!#REF!</definedName>
    <definedName name="_Ctrl_566" localSheetId="15" hidden="1">[4]Water!#REF!</definedName>
    <definedName name="_Ctrl_566" hidden="1">[5]Water!#REF!</definedName>
    <definedName name="_Ctrl_567" hidden="1">[6]Water!#REF!</definedName>
    <definedName name="_Ctrl_568" hidden="1">[6]Water!#REF!</definedName>
    <definedName name="_Ctrl_569" hidden="1">[6]Water!#REF!</definedName>
    <definedName name="_Ctrl_57" localSheetId="20" hidden="1">#REF!</definedName>
    <definedName name="_Ctrl_57" localSheetId="19" hidden="1">#REF!</definedName>
    <definedName name="_Ctrl_57" localSheetId="8" hidden="1">'GHG Emissions'!#REF!</definedName>
    <definedName name="_Ctrl_57" localSheetId="2" hidden="1">#REF!</definedName>
    <definedName name="_Ctrl_57" localSheetId="15" hidden="1">'Positive Impacts'!#REF!</definedName>
    <definedName name="_Ctrl_57" localSheetId="18" hidden="1">#REF!</definedName>
    <definedName name="_Ctrl_57" hidden="1">Water!$D$10</definedName>
    <definedName name="_Ctrl_570" localSheetId="20" hidden="1">[6]Energy!#REF!</definedName>
    <definedName name="_Ctrl_570" localSheetId="2" hidden="1">[6]Energy!#REF!</definedName>
    <definedName name="_Ctrl_570" localSheetId="15" hidden="1">[6]Energy!#REF!</definedName>
    <definedName name="_Ctrl_570" localSheetId="9" hidden="1">[6]Energy!#REF!</definedName>
    <definedName name="_Ctrl_570" hidden="1">[6]Energy!#REF!</definedName>
    <definedName name="_Ctrl_571" localSheetId="20" hidden="1">[6]Energy!#REF!</definedName>
    <definedName name="_Ctrl_571" localSheetId="2" hidden="1">[6]Energy!#REF!</definedName>
    <definedName name="_Ctrl_571" localSheetId="15" hidden="1">[6]Energy!#REF!</definedName>
    <definedName name="_Ctrl_571" localSheetId="9" hidden="1">[6]Energy!#REF!</definedName>
    <definedName name="_Ctrl_571" hidden="1">[6]Energy!#REF!</definedName>
    <definedName name="_Ctrl_572" hidden="1">[6]Energy!#REF!</definedName>
    <definedName name="_Ctrl_573" hidden="1">[6]Water!#REF!</definedName>
    <definedName name="_Ctrl_574" hidden="1">[6]Water!#REF!</definedName>
    <definedName name="_Ctrl_575" hidden="1">[6]Water!#REF!</definedName>
    <definedName name="_Ctrl_578" hidden="1">[6]Water!#REF!</definedName>
    <definedName name="_Ctrl_579" hidden="1">[6]Water!#REF!</definedName>
    <definedName name="_Ctrl_58" localSheetId="20" hidden="1">#REF!</definedName>
    <definedName name="_Ctrl_58" localSheetId="19" hidden="1">#REF!</definedName>
    <definedName name="_Ctrl_58" localSheetId="8" hidden="1">'GHG Emissions'!#REF!</definedName>
    <definedName name="_Ctrl_58" localSheetId="16" hidden="1">[9]Water!#REF!</definedName>
    <definedName name="_Ctrl_58" localSheetId="2" hidden="1">[10]Water!#REF!</definedName>
    <definedName name="_Ctrl_58" localSheetId="15" hidden="1">'Positive Impacts'!#REF!</definedName>
    <definedName name="_Ctrl_58" localSheetId="9" hidden="1">[13]Water!#REF!</definedName>
    <definedName name="_Ctrl_58" localSheetId="18" hidden="1">#REF!</definedName>
    <definedName name="_Ctrl_58" hidden="1">Water!#REF!</definedName>
    <definedName name="_Ctrl_580" localSheetId="20" hidden="1">[6]Energy!#REF!</definedName>
    <definedName name="_Ctrl_580" localSheetId="2" hidden="1">[6]Energy!#REF!</definedName>
    <definedName name="_Ctrl_580" localSheetId="15" hidden="1">[6]Energy!#REF!</definedName>
    <definedName name="_Ctrl_580" hidden="1">[6]Energy!#REF!</definedName>
    <definedName name="_Ctrl_581" localSheetId="2" hidden="1">[6]Energy!#REF!</definedName>
    <definedName name="_Ctrl_581" localSheetId="15" hidden="1">[6]Energy!#REF!</definedName>
    <definedName name="_Ctrl_581" hidden="1">[6]Energy!#REF!</definedName>
    <definedName name="_Ctrl_582" localSheetId="20" hidden="1">#REF!</definedName>
    <definedName name="_Ctrl_582" localSheetId="8" hidden="1">#REF!</definedName>
    <definedName name="_Ctrl_582" localSheetId="16" hidden="1">#REF!</definedName>
    <definedName name="_Ctrl_582" localSheetId="2" hidden="1">#REF!</definedName>
    <definedName name="_Ctrl_582" localSheetId="15" hidden="1">#REF!</definedName>
    <definedName name="_Ctrl_582" localSheetId="9" hidden="1">Procurement!#REF!</definedName>
    <definedName name="_Ctrl_582" hidden="1">#REF!</definedName>
    <definedName name="_Ctrl_583" localSheetId="20" hidden="1">#REF!</definedName>
    <definedName name="_Ctrl_583" localSheetId="8" hidden="1">#REF!</definedName>
    <definedName name="_Ctrl_583" localSheetId="16" hidden="1">#REF!</definedName>
    <definedName name="_Ctrl_583" localSheetId="2" hidden="1">#REF!</definedName>
    <definedName name="_Ctrl_583" localSheetId="15" hidden="1">#REF!</definedName>
    <definedName name="_Ctrl_583" localSheetId="9" hidden="1">Procurement!#REF!</definedName>
    <definedName name="_Ctrl_583" hidden="1">#REF!</definedName>
    <definedName name="_Ctrl_584" localSheetId="20" hidden="1">#REF!</definedName>
    <definedName name="_Ctrl_584" localSheetId="8" hidden="1">#REF!</definedName>
    <definedName name="_Ctrl_584" localSheetId="16" hidden="1">#REF!</definedName>
    <definedName name="_Ctrl_584" localSheetId="2" hidden="1">#REF!</definedName>
    <definedName name="_Ctrl_584" localSheetId="15" hidden="1">#REF!</definedName>
    <definedName name="_Ctrl_584" localSheetId="9" hidden="1">Procurement!#REF!</definedName>
    <definedName name="_Ctrl_584" hidden="1">#REF!</definedName>
    <definedName name="_Ctrl_585" localSheetId="20" hidden="1">#REF!</definedName>
    <definedName name="_Ctrl_585" localSheetId="8" hidden="1">#REF!</definedName>
    <definedName name="_Ctrl_585" localSheetId="16" hidden="1">#REF!</definedName>
    <definedName name="_Ctrl_585" localSheetId="2" hidden="1">#REF!</definedName>
    <definedName name="_Ctrl_585" localSheetId="15" hidden="1">#REF!</definedName>
    <definedName name="_Ctrl_585" localSheetId="9" hidden="1">Procurement!#REF!</definedName>
    <definedName name="_Ctrl_585" hidden="1">#REF!</definedName>
    <definedName name="_Ctrl_586" localSheetId="20" hidden="1">#REF!</definedName>
    <definedName name="_Ctrl_586" localSheetId="8" hidden="1">#REF!</definedName>
    <definedName name="_Ctrl_586" localSheetId="16" hidden="1">#REF!</definedName>
    <definedName name="_Ctrl_586" localSheetId="2" hidden="1">#REF!</definedName>
    <definedName name="_Ctrl_586" localSheetId="15" hidden="1">#REF!</definedName>
    <definedName name="_Ctrl_586" localSheetId="9" hidden="1">Procurement!#REF!</definedName>
    <definedName name="_Ctrl_586" hidden="1">#REF!</definedName>
    <definedName name="_Ctrl_587" localSheetId="20" hidden="1">#REF!</definedName>
    <definedName name="_Ctrl_587" localSheetId="8" hidden="1">#REF!</definedName>
    <definedName name="_Ctrl_587" localSheetId="16" hidden="1">#REF!</definedName>
    <definedName name="_Ctrl_587" localSheetId="2" hidden="1">#REF!</definedName>
    <definedName name="_Ctrl_587" localSheetId="15" hidden="1">#REF!</definedName>
    <definedName name="_Ctrl_587" localSheetId="9" hidden="1">Procurement!#REF!</definedName>
    <definedName name="_Ctrl_587" hidden="1">#REF!</definedName>
    <definedName name="_Ctrl_588" localSheetId="20" hidden="1">#REF!</definedName>
    <definedName name="_Ctrl_588" localSheetId="8" hidden="1">#REF!</definedName>
    <definedName name="_Ctrl_588" localSheetId="16" hidden="1">#REF!</definedName>
    <definedName name="_Ctrl_588" localSheetId="2" hidden="1">#REF!</definedName>
    <definedName name="_Ctrl_588" localSheetId="15" hidden="1">#REF!</definedName>
    <definedName name="_Ctrl_588" localSheetId="9" hidden="1">Procurement!#REF!</definedName>
    <definedName name="_Ctrl_588" hidden="1">#REF!</definedName>
    <definedName name="_Ctrl_589" localSheetId="20" hidden="1">#REF!</definedName>
    <definedName name="_Ctrl_589" localSheetId="8" hidden="1">#REF!</definedName>
    <definedName name="_Ctrl_589" localSheetId="16" hidden="1">#REF!</definedName>
    <definedName name="_Ctrl_589" localSheetId="2" hidden="1">#REF!</definedName>
    <definedName name="_Ctrl_589" localSheetId="15" hidden="1">#REF!</definedName>
    <definedName name="_Ctrl_589" localSheetId="9" hidden="1">Procurement!#REF!</definedName>
    <definedName name="_Ctrl_589" hidden="1">#REF!</definedName>
    <definedName name="_Ctrl_59" localSheetId="20" hidden="1">#REF!</definedName>
    <definedName name="_Ctrl_59" localSheetId="19" hidden="1">#REF!</definedName>
    <definedName name="_Ctrl_59" localSheetId="8" hidden="1">'GHG Emissions'!#REF!</definedName>
    <definedName name="_Ctrl_59" localSheetId="16" hidden="1">[9]Water!#REF!</definedName>
    <definedName name="_Ctrl_59" localSheetId="2" hidden="1">[10]Water!#REF!</definedName>
    <definedName name="_Ctrl_59" localSheetId="17" hidden="1">Water!#REF!</definedName>
    <definedName name="_Ctrl_59" localSheetId="15" hidden="1">'Positive Impacts'!#REF!</definedName>
    <definedName name="_Ctrl_59" localSheetId="9" hidden="1">[2]Water!#REF!</definedName>
    <definedName name="_Ctrl_59" localSheetId="18" hidden="1">#REF!</definedName>
    <definedName name="_Ctrl_59" hidden="1">Water!#REF!</definedName>
    <definedName name="_Ctrl_590" localSheetId="20" hidden="1">#REF!</definedName>
    <definedName name="_Ctrl_590" localSheetId="8" hidden="1">#REF!</definedName>
    <definedName name="_Ctrl_590" localSheetId="16" hidden="1">#REF!</definedName>
    <definedName name="_Ctrl_590" localSheetId="2" hidden="1">#REF!</definedName>
    <definedName name="_Ctrl_590" localSheetId="15" hidden="1">#REF!</definedName>
    <definedName name="_Ctrl_590" localSheetId="9" hidden="1">Procurement!#REF!</definedName>
    <definedName name="_Ctrl_590" hidden="1">#REF!</definedName>
    <definedName name="_Ctrl_591" localSheetId="20" hidden="1">#REF!</definedName>
    <definedName name="_Ctrl_591" localSheetId="8" hidden="1">#REF!</definedName>
    <definedName name="_Ctrl_591" localSheetId="16" hidden="1">#REF!</definedName>
    <definedName name="_Ctrl_591" localSheetId="2" hidden="1">#REF!</definedName>
    <definedName name="_Ctrl_591" localSheetId="15" hidden="1">#REF!</definedName>
    <definedName name="_Ctrl_591" localSheetId="9" hidden="1">Procurement!#REF!</definedName>
    <definedName name="_Ctrl_591" hidden="1">#REF!</definedName>
    <definedName name="_Ctrl_593" localSheetId="20" hidden="1">'[6]GHG Emissions'!#REF!</definedName>
    <definedName name="_Ctrl_593" localSheetId="8" hidden="1">'[6]GHG Emissions'!#REF!</definedName>
    <definedName name="_Ctrl_593" localSheetId="2" hidden="1">'[6]GHG Emissions'!#REF!</definedName>
    <definedName name="_Ctrl_593" localSheetId="15" hidden="1">'[6]GHG Emissions'!#REF!</definedName>
    <definedName name="_Ctrl_593" localSheetId="9" hidden="1">'[6]GHG Emissions'!#REF!</definedName>
    <definedName name="_Ctrl_593" hidden="1">'[6]GHG Emissions'!#REF!</definedName>
    <definedName name="_Ctrl_6" localSheetId="20" hidden="1">#REF!</definedName>
    <definedName name="_Ctrl_6" localSheetId="19" hidden="1">#REF!</definedName>
    <definedName name="_Ctrl_6" localSheetId="8" hidden="1">#REF!</definedName>
    <definedName name="_Ctrl_6" localSheetId="16" hidden="1">#REF!</definedName>
    <definedName name="_Ctrl_6" localSheetId="1">#REF!</definedName>
    <definedName name="_Ctrl_6" localSheetId="2" hidden="1">#REF!</definedName>
    <definedName name="_Ctrl_6" localSheetId="0">#REF!</definedName>
    <definedName name="_Ctrl_6" localSheetId="15" hidden="1">#REF!</definedName>
    <definedName name="_Ctrl_6" localSheetId="9">#REF!</definedName>
    <definedName name="_Ctrl_6" localSheetId="18" hidden="1">#REF!</definedName>
    <definedName name="_Ctrl_6" hidden="1">#REF!</definedName>
    <definedName name="_Ctrl_60" localSheetId="20" hidden="1">#REF!</definedName>
    <definedName name="_Ctrl_60" localSheetId="19" hidden="1">#REF!</definedName>
    <definedName name="_Ctrl_60" localSheetId="8" hidden="1">#REF!</definedName>
    <definedName name="_Ctrl_60" localSheetId="16" hidden="1">#REF!</definedName>
    <definedName name="_Ctrl_60" localSheetId="1">#REF!</definedName>
    <definedName name="_Ctrl_60" localSheetId="2" hidden="1">#REF!</definedName>
    <definedName name="_Ctrl_60" localSheetId="17" hidden="1">#REF!</definedName>
    <definedName name="_Ctrl_60" localSheetId="0">#REF!</definedName>
    <definedName name="_Ctrl_60" localSheetId="15" hidden="1">#REF!</definedName>
    <definedName name="_Ctrl_60" localSheetId="9">Procurement!#REF!</definedName>
    <definedName name="_Ctrl_60" localSheetId="18" hidden="1">#REF!</definedName>
    <definedName name="_Ctrl_60" hidden="1">#REF!</definedName>
    <definedName name="_Ctrl_602" localSheetId="20" hidden="1">'[3]GHG Emissions'!#REF!</definedName>
    <definedName name="_Ctrl_602" localSheetId="8" hidden="1">'[4]GHG Emissions'!#REF!</definedName>
    <definedName name="_Ctrl_602" localSheetId="2" hidden="1">'[5]GHG Emissions'!#REF!</definedName>
    <definedName name="_Ctrl_602" localSheetId="15" hidden="1">'[4]GHG Emissions'!#REF!</definedName>
    <definedName name="_Ctrl_602" localSheetId="9" hidden="1">'[5]GHG Emissions'!#REF!</definedName>
    <definedName name="_Ctrl_602" hidden="1">'[5]GHG Emissions'!#REF!</definedName>
    <definedName name="_Ctrl_61" localSheetId="20" hidden="1">#REF!</definedName>
    <definedName name="_Ctrl_61" localSheetId="19" hidden="1">#REF!</definedName>
    <definedName name="_Ctrl_61" localSheetId="8" hidden="1">#REF!</definedName>
    <definedName name="_Ctrl_61" localSheetId="16" hidden="1">#REF!</definedName>
    <definedName name="_Ctrl_61" localSheetId="1">#REF!</definedName>
    <definedName name="_Ctrl_61" localSheetId="2" hidden="1">#REF!</definedName>
    <definedName name="_Ctrl_61" localSheetId="0">#REF!</definedName>
    <definedName name="_Ctrl_61" localSheetId="15" hidden="1">#REF!</definedName>
    <definedName name="_Ctrl_61" localSheetId="9">#REF!</definedName>
    <definedName name="_Ctrl_61" localSheetId="18" hidden="1">#REF!</definedName>
    <definedName name="_Ctrl_61" hidden="1">#REF!</definedName>
    <definedName name="_Ctrl_611" localSheetId="20" hidden="1">'[6]GHG Emissions'!#REF!</definedName>
    <definedName name="_Ctrl_611" localSheetId="8" hidden="1">'[6]GHG Emissions'!#REF!</definedName>
    <definedName name="_Ctrl_611" localSheetId="2" hidden="1">'[6]GHG Emissions'!#REF!</definedName>
    <definedName name="_Ctrl_611" localSheetId="15" hidden="1">'[6]GHG Emissions'!#REF!</definedName>
    <definedName name="_Ctrl_611" localSheetId="9" hidden="1">'[6]GHG Emissions'!#REF!</definedName>
    <definedName name="_Ctrl_611" hidden="1">'[6]GHG Emissions'!#REF!</definedName>
    <definedName name="_Ctrl_612" localSheetId="20" hidden="1">'[6]GHG Emissions'!#REF!</definedName>
    <definedName name="_Ctrl_612" localSheetId="2" hidden="1">'[6]GHG Emissions'!#REF!</definedName>
    <definedName name="_Ctrl_612" localSheetId="15" hidden="1">'[6]GHG Emissions'!#REF!</definedName>
    <definedName name="_Ctrl_612" localSheetId="9" hidden="1">'[6]GHG Emissions'!#REF!</definedName>
    <definedName name="_Ctrl_612" hidden="1">'[6]GHG Emissions'!#REF!</definedName>
    <definedName name="_Ctrl_613" localSheetId="20" hidden="1">'[6]GHG Emissions'!#REF!</definedName>
    <definedName name="_Ctrl_613" localSheetId="9" hidden="1">'[6]GHG Emissions'!#REF!</definedName>
    <definedName name="_Ctrl_613" hidden="1">'[6]GHG Emissions'!#REF!</definedName>
    <definedName name="_Ctrl_614" localSheetId="9" hidden="1">'[6]GHG Emissions'!#REF!</definedName>
    <definedName name="_Ctrl_614" hidden="1">'[6]GHG Emissions'!#REF!</definedName>
    <definedName name="_Ctrl_615" hidden="1">'[6]GHG Emissions'!#REF!</definedName>
    <definedName name="_Ctrl_616" hidden="1">'[6]GHG Emissions'!#REF!</definedName>
    <definedName name="_Ctrl_619" localSheetId="20" hidden="1">'[3]Non-GHG Emissions'!#REF!</definedName>
    <definedName name="_Ctrl_619" localSheetId="8" hidden="1">'[4]Non-GHG Emissions'!#REF!</definedName>
    <definedName name="_Ctrl_619" localSheetId="2" hidden="1">'[5]Non-GHG Emissions'!#REF!</definedName>
    <definedName name="_Ctrl_619" localSheetId="15" hidden="1">'[4]Non-GHG Emissions'!#REF!</definedName>
    <definedName name="_Ctrl_619" hidden="1">'[5]Non-GHG Emissions'!#REF!</definedName>
    <definedName name="_Ctrl_62" localSheetId="20" hidden="1">#REF!</definedName>
    <definedName name="_Ctrl_62" localSheetId="19" hidden="1">#REF!</definedName>
    <definedName name="_Ctrl_62" localSheetId="8" hidden="1">#REF!</definedName>
    <definedName name="_Ctrl_62" localSheetId="16" hidden="1">#REF!</definedName>
    <definedName name="_Ctrl_62" localSheetId="1">#REF!</definedName>
    <definedName name="_Ctrl_62" localSheetId="2" hidden="1">#REF!</definedName>
    <definedName name="_Ctrl_62" localSheetId="17" hidden="1">#REF!</definedName>
    <definedName name="_Ctrl_62" localSheetId="0">#REF!</definedName>
    <definedName name="_Ctrl_62" localSheetId="15" hidden="1">#REF!</definedName>
    <definedName name="_Ctrl_62" localSheetId="9">Procurement!#REF!</definedName>
    <definedName name="_Ctrl_62" localSheetId="18" hidden="1">#REF!</definedName>
    <definedName name="_Ctrl_62" hidden="1">#REF!</definedName>
    <definedName name="_Ctrl_621" localSheetId="20" hidden="1">'[3]Non-GHG Emissions'!#REF!</definedName>
    <definedName name="_Ctrl_621" localSheetId="8" hidden="1">'[4]Non-GHG Emissions'!#REF!</definedName>
    <definedName name="_Ctrl_621" localSheetId="2" hidden="1">'[5]Non-GHG Emissions'!#REF!</definedName>
    <definedName name="_Ctrl_621" localSheetId="15" hidden="1">'[4]Non-GHG Emissions'!#REF!</definedName>
    <definedName name="_Ctrl_621" localSheetId="9" hidden="1">'[5]Non-GHG Emissions'!#REF!</definedName>
    <definedName name="_Ctrl_621" hidden="1">'[5]Non-GHG Emissions'!#REF!</definedName>
    <definedName name="_Ctrl_623" localSheetId="20" hidden="1">'[3]Non-GHG Emissions'!#REF!</definedName>
    <definedName name="_Ctrl_623" localSheetId="8" hidden="1">'[4]Non-GHG Emissions'!#REF!</definedName>
    <definedName name="_Ctrl_623" localSheetId="2" hidden="1">'[5]Non-GHG Emissions'!#REF!</definedName>
    <definedName name="_Ctrl_623" localSheetId="15" hidden="1">'[4]Non-GHG Emissions'!#REF!</definedName>
    <definedName name="_Ctrl_623" localSheetId="9" hidden="1">'[5]Non-GHG Emissions'!#REF!</definedName>
    <definedName name="_Ctrl_623" hidden="1">'[5]Non-GHG Emissions'!#REF!</definedName>
    <definedName name="_Ctrl_625" localSheetId="2" hidden="1">'[6]Non-GHG Emissions'!#REF!</definedName>
    <definedName name="_Ctrl_625" localSheetId="15" hidden="1">'[6]Non-GHG Emissions'!#REF!</definedName>
    <definedName name="_Ctrl_625" localSheetId="9" hidden="1">'[6]Non-GHG Emissions'!#REF!</definedName>
    <definedName name="_Ctrl_625" hidden="1">'[6]Non-GHG Emissions'!#REF!</definedName>
    <definedName name="_Ctrl_626" localSheetId="9" hidden="1">'[6]Non-GHG Emissions'!#REF!</definedName>
    <definedName name="_Ctrl_626" hidden="1">'[6]Non-GHG Emissions'!#REF!</definedName>
    <definedName name="_Ctrl_627" localSheetId="9" hidden="1">'[6]Non-GHG Emissions'!#REF!</definedName>
    <definedName name="_Ctrl_627" hidden="1">'[6]Non-GHG Emissions'!#REF!</definedName>
    <definedName name="_Ctrl_628" localSheetId="9" hidden="1">'[6]Non-GHG Emissions'!#REF!</definedName>
    <definedName name="_Ctrl_628" hidden="1">'[6]Non-GHG Emissions'!#REF!</definedName>
    <definedName name="_Ctrl_629" localSheetId="9" hidden="1">'[6]Non-GHG Emissions'!#REF!</definedName>
    <definedName name="_Ctrl_629" hidden="1">'[6]Non-GHG Emissions'!#REF!</definedName>
    <definedName name="_Ctrl_63" localSheetId="20" hidden="1">#REF!</definedName>
    <definedName name="_Ctrl_63" localSheetId="19" hidden="1">#REF!</definedName>
    <definedName name="_Ctrl_63" localSheetId="8" hidden="1">#REF!</definedName>
    <definedName name="_Ctrl_63" localSheetId="16" hidden="1">#REF!</definedName>
    <definedName name="_Ctrl_63" localSheetId="1">#REF!</definedName>
    <definedName name="_Ctrl_63" localSheetId="2" hidden="1">#REF!</definedName>
    <definedName name="_Ctrl_63" localSheetId="0">#REF!</definedName>
    <definedName name="_Ctrl_63" localSheetId="15" hidden="1">#REF!</definedName>
    <definedName name="_Ctrl_63" localSheetId="9">#REF!</definedName>
    <definedName name="_Ctrl_63" localSheetId="18" hidden="1">#REF!</definedName>
    <definedName name="_Ctrl_63" hidden="1">#REF!</definedName>
    <definedName name="_Ctrl_630" localSheetId="20" hidden="1">'[6]Non-GHG Emissions'!#REF!</definedName>
    <definedName name="_Ctrl_630" localSheetId="8" hidden="1">'[6]Non-GHG Emissions'!#REF!</definedName>
    <definedName name="_Ctrl_630" localSheetId="2" hidden="1">'[6]Non-GHG Emissions'!#REF!</definedName>
    <definedName name="_Ctrl_630" localSheetId="15" hidden="1">'[6]Non-GHG Emissions'!#REF!</definedName>
    <definedName name="_Ctrl_630" localSheetId="9" hidden="1">'[6]Non-GHG Emissions'!#REF!</definedName>
    <definedName name="_Ctrl_630" hidden="1">'[6]Non-GHG Emissions'!#REF!</definedName>
    <definedName name="_Ctrl_631" localSheetId="20" hidden="1">'[6]Non-GHG Emissions'!#REF!</definedName>
    <definedName name="_Ctrl_631" localSheetId="8" hidden="1">'[6]Non-GHG Emissions'!#REF!</definedName>
    <definedName name="_Ctrl_631" localSheetId="2" hidden="1">'[6]Non-GHG Emissions'!#REF!</definedName>
    <definedName name="_Ctrl_631" localSheetId="9" hidden="1">'[6]Non-GHG Emissions'!#REF!</definedName>
    <definedName name="_Ctrl_631" hidden="1">'[6]Non-GHG Emissions'!#REF!</definedName>
    <definedName name="_Ctrl_634" localSheetId="20" hidden="1">[3]Waste!#REF!</definedName>
    <definedName name="_Ctrl_634" localSheetId="8" hidden="1">[4]Waste!#REF!</definedName>
    <definedName name="_Ctrl_634" localSheetId="2" hidden="1">[5]Waste!#REF!</definedName>
    <definedName name="_Ctrl_634" localSheetId="15" hidden="1">[4]Waste!#REF!</definedName>
    <definedName name="_Ctrl_634" hidden="1">[5]Waste!#REF!</definedName>
    <definedName name="_Ctrl_636" localSheetId="9" hidden="1">[6]Energy!#REF!</definedName>
    <definedName name="_Ctrl_636" hidden="1">[6]Energy!#REF!</definedName>
    <definedName name="_Ctrl_637" localSheetId="9" hidden="1">[6]Energy!#REF!</definedName>
    <definedName name="_Ctrl_637" hidden="1">[6]Energy!#REF!</definedName>
    <definedName name="_Ctrl_638" localSheetId="20" hidden="1">'[3]GHG Emissions'!#REF!</definedName>
    <definedName name="_Ctrl_638" localSheetId="8" hidden="1">'[4]GHG Emissions'!#REF!</definedName>
    <definedName name="_Ctrl_638" localSheetId="2" hidden="1">'[5]GHG Emissions'!#REF!</definedName>
    <definedName name="_Ctrl_638" localSheetId="15" hidden="1">'[4]GHG Emissions'!#REF!</definedName>
    <definedName name="_Ctrl_638" hidden="1">'[5]GHG Emissions'!#REF!</definedName>
    <definedName name="_Ctrl_64" localSheetId="20" hidden="1">#REF!</definedName>
    <definedName name="_Ctrl_64" localSheetId="19" hidden="1">#REF!</definedName>
    <definedName name="_Ctrl_64" localSheetId="8" hidden="1">#REF!</definedName>
    <definedName name="_Ctrl_64" localSheetId="16" hidden="1">'Governance '!#REF!</definedName>
    <definedName name="_Ctrl_64" localSheetId="1">#REF!</definedName>
    <definedName name="_Ctrl_64" localSheetId="2" hidden="1">#REF!</definedName>
    <definedName name="_Ctrl_64" localSheetId="17" hidden="1">#REF!</definedName>
    <definedName name="_Ctrl_64" localSheetId="0">#REF!</definedName>
    <definedName name="_Ctrl_64" localSheetId="15" hidden="1">#REF!</definedName>
    <definedName name="_Ctrl_64" localSheetId="9" hidden="1">[2]Governance!#REF!</definedName>
    <definedName name="_Ctrl_64" localSheetId="18" hidden="1">#REF!</definedName>
    <definedName name="_Ctrl_64" hidden="1">#REF!</definedName>
    <definedName name="_Ctrl_640" localSheetId="20" hidden="1">'[6]GHG Emissions'!#REF!</definedName>
    <definedName name="_Ctrl_640" localSheetId="8" hidden="1">'[6]GHG Emissions'!#REF!</definedName>
    <definedName name="_Ctrl_640" localSheetId="2" hidden="1">'[6]GHG Emissions'!#REF!</definedName>
    <definedName name="_Ctrl_640" localSheetId="15" hidden="1">'[6]GHG Emissions'!#REF!</definedName>
    <definedName name="_Ctrl_640" localSheetId="9" hidden="1">'[6]GHG Emissions'!#REF!</definedName>
    <definedName name="_Ctrl_640" hidden="1">'[6]GHG Emissions'!#REF!</definedName>
    <definedName name="_Ctrl_642" localSheetId="20" hidden="1">'[6]GHG Emissions'!#REF!</definedName>
    <definedName name="_Ctrl_642" localSheetId="8" hidden="1">'[6]GHG Emissions'!#REF!</definedName>
    <definedName name="_Ctrl_642" localSheetId="2" hidden="1">'[6]GHG Emissions'!#REF!</definedName>
    <definedName name="_Ctrl_642" localSheetId="9" hidden="1">'[6]GHG Emissions'!#REF!</definedName>
    <definedName name="_Ctrl_642" hidden="1">'[6]GHG Emissions'!#REF!</definedName>
    <definedName name="_Ctrl_643" localSheetId="9" hidden="1">'[6]GHG Emissions'!#REF!</definedName>
    <definedName name="_Ctrl_643" hidden="1">'[6]GHG Emissions'!#REF!</definedName>
    <definedName name="_Ctrl_644" localSheetId="9" hidden="1">'[6]GHG Emissions'!#REF!</definedName>
    <definedName name="_Ctrl_644" hidden="1">'[6]GHG Emissions'!#REF!</definedName>
    <definedName name="_Ctrl_647" localSheetId="9" hidden="1">'[6]GHG Emissions'!#REF!</definedName>
    <definedName name="_Ctrl_647" hidden="1">'[6]GHG Emissions'!#REF!</definedName>
    <definedName name="_Ctrl_648" hidden="1">[6]Waste!#REF!</definedName>
    <definedName name="_Ctrl_65" localSheetId="20" hidden="1">#REF!</definedName>
    <definedName name="_Ctrl_65" localSheetId="19" hidden="1">#REF!</definedName>
    <definedName name="_Ctrl_65" localSheetId="8" hidden="1">#REF!</definedName>
    <definedName name="_Ctrl_65" localSheetId="16" hidden="1">'Governance '!#REF!</definedName>
    <definedName name="_Ctrl_65" localSheetId="1">#REF!</definedName>
    <definedName name="_Ctrl_65" localSheetId="2" hidden="1">#REF!</definedName>
    <definedName name="_Ctrl_65" localSheetId="17" hidden="1">#REF!</definedName>
    <definedName name="_Ctrl_65" localSheetId="0">#REF!</definedName>
    <definedName name="_Ctrl_65" localSheetId="15" hidden="1">#REF!</definedName>
    <definedName name="_Ctrl_65" localSheetId="9" hidden="1">[2]Governance!#REF!</definedName>
    <definedName name="_Ctrl_65" localSheetId="18" hidden="1">#REF!</definedName>
    <definedName name="_Ctrl_65" hidden="1">#REF!</definedName>
    <definedName name="_Ctrl_650" localSheetId="20" hidden="1">'[6]GHG Emissions'!#REF!</definedName>
    <definedName name="_Ctrl_650" localSheetId="8" hidden="1">'[6]GHG Emissions'!#REF!</definedName>
    <definedName name="_Ctrl_650" localSheetId="2" hidden="1">'[6]GHG Emissions'!#REF!</definedName>
    <definedName name="_Ctrl_650" localSheetId="15" hidden="1">'[6]GHG Emissions'!#REF!</definedName>
    <definedName name="_Ctrl_650" localSheetId="9" hidden="1">'[6]GHG Emissions'!#REF!</definedName>
    <definedName name="_Ctrl_650" hidden="1">'[6]GHG Emissions'!#REF!</definedName>
    <definedName name="_Ctrl_652" localSheetId="20" hidden="1">'[6]GHG Emissions'!#REF!</definedName>
    <definedName name="_Ctrl_652" localSheetId="8" hidden="1">'[6]GHG Emissions'!#REF!</definedName>
    <definedName name="_Ctrl_652" localSheetId="2" hidden="1">'[6]GHG Emissions'!#REF!</definedName>
    <definedName name="_Ctrl_652" localSheetId="9" hidden="1">'[6]GHG Emissions'!#REF!</definedName>
    <definedName name="_Ctrl_652" hidden="1">'[6]GHG Emissions'!#REF!</definedName>
    <definedName name="_Ctrl_654" localSheetId="9" hidden="1">'[6]GHG Emissions'!#REF!</definedName>
    <definedName name="_Ctrl_654" hidden="1">'[6]GHG Emissions'!#REF!</definedName>
    <definedName name="_Ctrl_655" localSheetId="20" hidden="1">[3]Waste!#REF!</definedName>
    <definedName name="_Ctrl_655" localSheetId="8" hidden="1">[4]Waste!#REF!</definedName>
    <definedName name="_Ctrl_655" localSheetId="2" hidden="1">[5]Waste!#REF!</definedName>
    <definedName name="_Ctrl_655" localSheetId="15" hidden="1">[4]Waste!#REF!</definedName>
    <definedName name="_Ctrl_655" hidden="1">[5]Waste!#REF!</definedName>
    <definedName name="_Ctrl_659" localSheetId="20" hidden="1">[3]Waste!#REF!</definedName>
    <definedName name="_Ctrl_659" localSheetId="8" hidden="1">[4]Waste!#REF!</definedName>
    <definedName name="_Ctrl_659" localSheetId="2" hidden="1">[5]Waste!#REF!</definedName>
    <definedName name="_Ctrl_659" localSheetId="15" hidden="1">[4]Waste!#REF!</definedName>
    <definedName name="_Ctrl_659" hidden="1">[5]Waste!#REF!</definedName>
    <definedName name="_Ctrl_66" localSheetId="20" hidden="1">#REF!</definedName>
    <definedName name="_Ctrl_66" localSheetId="19" hidden="1">#REF!</definedName>
    <definedName name="_Ctrl_66" localSheetId="8" hidden="1">#REF!</definedName>
    <definedName name="_Ctrl_66" localSheetId="16" hidden="1">'Governance '!#REF!</definedName>
    <definedName name="_Ctrl_66" localSheetId="1">#REF!</definedName>
    <definedName name="_Ctrl_66" localSheetId="2" hidden="1">#REF!</definedName>
    <definedName name="_Ctrl_66" localSheetId="17" hidden="1">#REF!</definedName>
    <definedName name="_Ctrl_66" localSheetId="0">#REF!</definedName>
    <definedName name="_Ctrl_66" localSheetId="15" hidden="1">#REF!</definedName>
    <definedName name="_Ctrl_66" localSheetId="9" hidden="1">[2]Governance!#REF!</definedName>
    <definedName name="_Ctrl_66" localSheetId="18" hidden="1">#REF!</definedName>
    <definedName name="_Ctrl_66" hidden="1">#REF!</definedName>
    <definedName name="_Ctrl_661" localSheetId="20" hidden="1">[3]Waste!#REF!</definedName>
    <definedName name="_Ctrl_661" localSheetId="8" hidden="1">[4]Waste!#REF!</definedName>
    <definedName name="_Ctrl_661" localSheetId="2" hidden="1">[5]Waste!#REF!</definedName>
    <definedName name="_Ctrl_661" localSheetId="15" hidden="1">[4]Waste!#REF!</definedName>
    <definedName name="_Ctrl_661" localSheetId="9" hidden="1">[5]Waste!#REF!</definedName>
    <definedName name="_Ctrl_661" hidden="1">[5]Waste!#REF!</definedName>
    <definedName name="_Ctrl_665" localSheetId="2" hidden="1">[6]Waste!#REF!</definedName>
    <definedName name="_Ctrl_665" localSheetId="15" hidden="1">[6]Waste!#REF!</definedName>
    <definedName name="_Ctrl_665" localSheetId="9" hidden="1">[6]Waste!#REF!</definedName>
    <definedName name="_Ctrl_665" hidden="1">[6]Waste!#REF!</definedName>
    <definedName name="_Ctrl_666" localSheetId="9" hidden="1">[6]Waste!#REF!</definedName>
    <definedName name="_Ctrl_666" hidden="1">[6]Waste!#REF!</definedName>
    <definedName name="_Ctrl_667" localSheetId="9" hidden="1">[6]Waste!#REF!</definedName>
    <definedName name="_Ctrl_667" hidden="1">[6]Waste!#REF!</definedName>
    <definedName name="_Ctrl_668" localSheetId="9" hidden="1">[6]Waste!#REF!</definedName>
    <definedName name="_Ctrl_668" hidden="1">[6]Waste!#REF!</definedName>
    <definedName name="_Ctrl_669" localSheetId="9" hidden="1">[6]Waste!#REF!</definedName>
    <definedName name="_Ctrl_669" hidden="1">[6]Waste!#REF!</definedName>
    <definedName name="_Ctrl_67" localSheetId="20" hidden="1">#REF!</definedName>
    <definedName name="_Ctrl_67" localSheetId="19" hidden="1">#REF!</definedName>
    <definedName name="_Ctrl_67" localSheetId="8" hidden="1">#REF!</definedName>
    <definedName name="_Ctrl_67" localSheetId="2" hidden="1">#REF!</definedName>
    <definedName name="_Ctrl_67" localSheetId="15" hidden="1">#REF!</definedName>
    <definedName name="_Ctrl_67" localSheetId="18" hidden="1">#REF!</definedName>
    <definedName name="_Ctrl_67" hidden="1">'Non-GHG Emissions'!$D$12</definedName>
    <definedName name="_Ctrl_670" localSheetId="20" hidden="1">[6]Waste!#REF!</definedName>
    <definedName name="_Ctrl_670" localSheetId="2" hidden="1">[6]Waste!#REF!</definedName>
    <definedName name="_Ctrl_670" localSheetId="15" hidden="1">[6]Waste!#REF!</definedName>
    <definedName name="_Ctrl_670" localSheetId="9" hidden="1">[6]Waste!#REF!</definedName>
    <definedName name="_Ctrl_670" hidden="1">[6]Waste!#REF!</definedName>
    <definedName name="_Ctrl_674" localSheetId="2" hidden="1">[6]Encroachment!#REF!</definedName>
    <definedName name="_Ctrl_674" localSheetId="15" hidden="1">[6]Encroachment!#REF!</definedName>
    <definedName name="_Ctrl_674" localSheetId="9" hidden="1">[6]Encroachment!#REF!</definedName>
    <definedName name="_Ctrl_674" hidden="1">[6]Encroachment!#REF!</definedName>
    <definedName name="_Ctrl_675" hidden="1">[6]Encroachment!#REF!</definedName>
    <definedName name="_Ctrl_676" hidden="1">[6]Encroachment!#REF!</definedName>
    <definedName name="_Ctrl_677" hidden="1">[6]Encroachment!#REF!</definedName>
    <definedName name="_Ctrl_678" hidden="1">[6]Encroachment!#REF!</definedName>
    <definedName name="_Ctrl_679" hidden="1">[6]Encroachment!#REF!</definedName>
    <definedName name="_Ctrl_68" localSheetId="20" hidden="1">#REF!</definedName>
    <definedName name="_Ctrl_68" localSheetId="19" hidden="1">#REF!</definedName>
    <definedName name="_Ctrl_68" localSheetId="8" hidden="1">#REF!</definedName>
    <definedName name="_Ctrl_68" localSheetId="16" hidden="1">'[7]Non-GHG Emissions'!#REF!</definedName>
    <definedName name="_Ctrl_68" localSheetId="1">#REF!</definedName>
    <definedName name="_Ctrl_68" localSheetId="2" hidden="1">'[10]Non-GHG Emissions'!#REF!</definedName>
    <definedName name="_Ctrl_68" localSheetId="17" hidden="1">'Non-GHG Emissions'!#REF!</definedName>
    <definedName name="_Ctrl_68" localSheetId="0">#REF!</definedName>
    <definedName name="_Ctrl_68" localSheetId="15" hidden="1">#REF!</definedName>
    <definedName name="_Ctrl_68" localSheetId="9">#REF!</definedName>
    <definedName name="_Ctrl_68" localSheetId="18" hidden="1">#REF!</definedName>
    <definedName name="_Ctrl_68" hidden="1">'Non-GHG Emissions'!#REF!</definedName>
    <definedName name="_Ctrl_680" localSheetId="20" hidden="1">[6]Encroachment!#REF!</definedName>
    <definedName name="_Ctrl_680" localSheetId="2" hidden="1">[6]Encroachment!#REF!</definedName>
    <definedName name="_Ctrl_680" localSheetId="15" hidden="1">[6]Encroachment!#REF!</definedName>
    <definedName name="_Ctrl_680" localSheetId="9" hidden="1">[6]Encroachment!#REF!</definedName>
    <definedName name="_Ctrl_680" hidden="1">[6]Encroachment!#REF!</definedName>
    <definedName name="_Ctrl_681" localSheetId="2" hidden="1">[6]Encroachment!#REF!</definedName>
    <definedName name="_Ctrl_681" localSheetId="15" hidden="1">[6]Encroachment!#REF!</definedName>
    <definedName name="_Ctrl_681" localSheetId="9" hidden="1">[6]Encroachment!#REF!</definedName>
    <definedName name="_Ctrl_681" hidden="1">[6]Encroachment!#REF!</definedName>
    <definedName name="_Ctrl_682" localSheetId="9" hidden="1">[6]Encroachment!#REF!</definedName>
    <definedName name="_Ctrl_682" hidden="1">[6]Encroachment!#REF!</definedName>
    <definedName name="_Ctrl_683" localSheetId="9" hidden="1">[6]Encroachment!#REF!</definedName>
    <definedName name="_Ctrl_683" hidden="1">[6]Encroachment!#REF!</definedName>
    <definedName name="_Ctrl_684" hidden="1">'[6]GHG Emissions'!#REF!</definedName>
    <definedName name="_Ctrl_686" hidden="1">[6]Encroachment!#REF!</definedName>
    <definedName name="_Ctrl_687" hidden="1">[6]Encroachment!#REF!</definedName>
    <definedName name="_Ctrl_688" hidden="1">[6]Encroachment!#REF!</definedName>
    <definedName name="_Ctrl_689" hidden="1">[6]Encroachment!#REF!</definedName>
    <definedName name="_Ctrl_69" localSheetId="20" hidden="1">#REF!</definedName>
    <definedName name="_Ctrl_69" localSheetId="19" hidden="1">#REF!</definedName>
    <definedName name="_Ctrl_69" localSheetId="14" hidden="1">Community!#REF!</definedName>
    <definedName name="_Ctrl_69" localSheetId="13" hidden="1">Diversity!#REF!</definedName>
    <definedName name="_Ctrl_69" localSheetId="8" hidden="1">#REF!</definedName>
    <definedName name="_Ctrl_69" localSheetId="16" hidden="1">[7]Encroachment!#REF!</definedName>
    <definedName name="_Ctrl_69" localSheetId="11" hidden="1">Health!#REF!</definedName>
    <definedName name="_Ctrl_69" localSheetId="1">#REF!</definedName>
    <definedName name="_Ctrl_69" localSheetId="2" hidden="1">[10]Encroachment!#REF!</definedName>
    <definedName name="_Ctrl_69" localSheetId="17" hidden="1">'Overall Scores'!#REF!</definedName>
    <definedName name="_Ctrl_69" localSheetId="0">#REF!</definedName>
    <definedName name="_Ctrl_69" localSheetId="15" hidden="1">#REF!</definedName>
    <definedName name="_Ctrl_69" localSheetId="9">#REF!</definedName>
    <definedName name="_Ctrl_69" localSheetId="18" hidden="1">#REF!</definedName>
    <definedName name="_Ctrl_69" localSheetId="12" hidden="1">Terms!#REF!</definedName>
    <definedName name="_Ctrl_69" localSheetId="10" hidden="1">Wages!#REF!</definedName>
    <definedName name="_Ctrl_69" hidden="1">Encroachment!#REF!</definedName>
    <definedName name="_Ctrl_690" localSheetId="20" hidden="1">[6]Encroachment!#REF!</definedName>
    <definedName name="_Ctrl_690" localSheetId="2" hidden="1">[6]Encroachment!#REF!</definedName>
    <definedName name="_Ctrl_690" localSheetId="15" hidden="1">[6]Encroachment!#REF!</definedName>
    <definedName name="_Ctrl_690" localSheetId="9" hidden="1">[6]Encroachment!#REF!</definedName>
    <definedName name="_Ctrl_690" hidden="1">[6]Encroachment!#REF!</definedName>
    <definedName name="_Ctrl_691" localSheetId="2" hidden="1">[6]Encroachment!#REF!</definedName>
    <definedName name="_Ctrl_691" localSheetId="15" hidden="1">[6]Encroachment!#REF!</definedName>
    <definedName name="_Ctrl_691" localSheetId="9" hidden="1">[6]Encroachment!#REF!</definedName>
    <definedName name="_Ctrl_691" hidden="1">[6]Encroachment!#REF!</definedName>
    <definedName name="_Ctrl_692" hidden="1">[6]Encroachment!#REF!</definedName>
    <definedName name="_Ctrl_693" hidden="1">[6]Encroachment!#REF!</definedName>
    <definedName name="_Ctrl_7" localSheetId="5" hidden="1">' Circularity &amp; Waste'!#REF!</definedName>
    <definedName name="_Ctrl_7" localSheetId="20" hidden="1">#REF!</definedName>
    <definedName name="_Ctrl_7" localSheetId="19" hidden="1">#REF!</definedName>
    <definedName name="_Ctrl_7" localSheetId="14" hidden="1">Community!#REF!</definedName>
    <definedName name="_Ctrl_7" localSheetId="13" hidden="1">Diversity!#REF!</definedName>
    <definedName name="_Ctrl_7" localSheetId="6" hidden="1">Encroachment!#REF!</definedName>
    <definedName name="_Ctrl_7" localSheetId="3" hidden="1">Energy!#REF!</definedName>
    <definedName name="_Ctrl_7" localSheetId="8" hidden="1">'GHG Emissions'!#REF!</definedName>
    <definedName name="_Ctrl_7" localSheetId="16" hidden="1">'Governance '!$J$5</definedName>
    <definedName name="_Ctrl_7" localSheetId="11" hidden="1">Health!#REF!</definedName>
    <definedName name="_Ctrl_7" localSheetId="1">#REF!</definedName>
    <definedName name="_Ctrl_7" localSheetId="7" hidden="1">'Non-GHG Emissions'!#REF!</definedName>
    <definedName name="_Ctrl_7" localSheetId="2" hidden="1">#REF!</definedName>
    <definedName name="_Ctrl_7" localSheetId="17" hidden="1">'Overall Scores'!#REF!</definedName>
    <definedName name="_Ctrl_7" localSheetId="0">#REF!</definedName>
    <definedName name="_Ctrl_7" localSheetId="15" hidden="1">'Positive Impacts'!#REF!</definedName>
    <definedName name="_Ctrl_7" localSheetId="9">#REF!</definedName>
    <definedName name="_Ctrl_7" localSheetId="18" hidden="1">#REF!</definedName>
    <definedName name="_Ctrl_7" localSheetId="12" hidden="1">Terms!#REF!</definedName>
    <definedName name="_Ctrl_7" localSheetId="10" hidden="1">Wages!#REF!</definedName>
    <definedName name="_Ctrl_7" localSheetId="4" hidden="1">Water!#REF!</definedName>
    <definedName name="_Ctrl_7" hidden="1">#REF!</definedName>
    <definedName name="_Ctrl_70" localSheetId="20" hidden="1">#REF!</definedName>
    <definedName name="_Ctrl_70" localSheetId="19" hidden="1">#REF!</definedName>
    <definedName name="_Ctrl_70" localSheetId="14" hidden="1">Community!#REF!</definedName>
    <definedName name="_Ctrl_70" localSheetId="13" hidden="1">Diversity!#REF!</definedName>
    <definedName name="_Ctrl_70" localSheetId="8" hidden="1">#REF!</definedName>
    <definedName name="_Ctrl_70" localSheetId="16" hidden="1">[7]Encroachment!#REF!</definedName>
    <definedName name="_Ctrl_70" localSheetId="11" hidden="1">Health!#REF!</definedName>
    <definedName name="_Ctrl_70" localSheetId="1">#REF!</definedName>
    <definedName name="_Ctrl_70" localSheetId="2" hidden="1">[10]Encroachment!#REF!</definedName>
    <definedName name="_Ctrl_70" localSheetId="17" hidden="1">'Overall Scores'!#REF!</definedName>
    <definedName name="_Ctrl_70" localSheetId="0">#REF!</definedName>
    <definedName name="_Ctrl_70" localSheetId="15" hidden="1">#REF!</definedName>
    <definedName name="_Ctrl_70" localSheetId="9">#REF!</definedName>
    <definedName name="_Ctrl_70" localSheetId="18" hidden="1">#REF!</definedName>
    <definedName name="_Ctrl_70" localSheetId="12" hidden="1">Terms!#REF!</definedName>
    <definedName name="_Ctrl_70" localSheetId="10" hidden="1">Wages!#REF!</definedName>
    <definedName name="_Ctrl_70" hidden="1">Encroachment!#REF!</definedName>
    <definedName name="_Ctrl_700" localSheetId="20" hidden="1">[3]Discrimination!#REF!</definedName>
    <definedName name="_Ctrl_700" localSheetId="8" hidden="1">[4]Diversity!#REF!</definedName>
    <definedName name="_Ctrl_700" localSheetId="2" hidden="1">[5]Diversity!#REF!</definedName>
    <definedName name="_Ctrl_700" localSheetId="15" hidden="1">[4]Diversity!#REF!</definedName>
    <definedName name="_Ctrl_700" localSheetId="9" hidden="1">[5]Diversity!#REF!</definedName>
    <definedName name="_Ctrl_700" hidden="1">[5]Diversity!#REF!</definedName>
    <definedName name="_Ctrl_703" localSheetId="20" hidden="1">#REF!</definedName>
    <definedName name="_Ctrl_703" localSheetId="8" hidden="1">#REF!</definedName>
    <definedName name="_Ctrl_703" localSheetId="16" hidden="1">#REF!</definedName>
    <definedName name="_Ctrl_703" localSheetId="2" hidden="1">#REF!</definedName>
    <definedName name="_Ctrl_703" localSheetId="15" hidden="1">#REF!</definedName>
    <definedName name="_Ctrl_703" localSheetId="9" hidden="1">#REF!</definedName>
    <definedName name="_Ctrl_703" hidden="1">#REF!</definedName>
    <definedName name="_Ctrl_704" localSheetId="20" hidden="1">#REF!</definedName>
    <definedName name="_Ctrl_704" localSheetId="8" hidden="1">#REF!</definedName>
    <definedName name="_Ctrl_704" localSheetId="16" hidden="1">#REF!</definedName>
    <definedName name="_Ctrl_704" localSheetId="2" hidden="1">#REF!</definedName>
    <definedName name="_Ctrl_704" localSheetId="15" hidden="1">#REF!</definedName>
    <definedName name="_Ctrl_704" localSheetId="9" hidden="1">#REF!</definedName>
    <definedName name="_Ctrl_704" hidden="1">#REF!</definedName>
    <definedName name="_Ctrl_705" localSheetId="20" hidden="1">#REF!</definedName>
    <definedName name="_Ctrl_705" localSheetId="8" hidden="1">#REF!</definedName>
    <definedName name="_Ctrl_705" localSheetId="16" hidden="1">#REF!</definedName>
    <definedName name="_Ctrl_705" localSheetId="2" hidden="1">#REF!</definedName>
    <definedName name="_Ctrl_705" localSheetId="15" hidden="1">#REF!</definedName>
    <definedName name="_Ctrl_705" localSheetId="9" hidden="1">#REF!</definedName>
    <definedName name="_Ctrl_705" hidden="1">#REF!</definedName>
    <definedName name="_Ctrl_706" localSheetId="20" hidden="1">#REF!</definedName>
    <definedName name="_Ctrl_706" localSheetId="8" hidden="1">#REF!</definedName>
    <definedName name="_Ctrl_706" localSheetId="16" hidden="1">#REF!</definedName>
    <definedName name="_Ctrl_706" localSheetId="2" hidden="1">#REF!</definedName>
    <definedName name="_Ctrl_706" localSheetId="9" hidden="1">#REF!</definedName>
    <definedName name="_Ctrl_706" hidden="1">#REF!</definedName>
    <definedName name="_Ctrl_707" localSheetId="20" hidden="1">#REF!</definedName>
    <definedName name="_Ctrl_707" localSheetId="8" hidden="1">#REF!</definedName>
    <definedName name="_Ctrl_707" localSheetId="16" hidden="1">#REF!</definedName>
    <definedName name="_Ctrl_707" localSheetId="2" hidden="1">#REF!</definedName>
    <definedName name="_Ctrl_707" localSheetId="9" hidden="1">#REF!</definedName>
    <definedName name="_Ctrl_707" hidden="1">#REF!</definedName>
    <definedName name="_Ctrl_708" localSheetId="20" hidden="1">#REF!</definedName>
    <definedName name="_Ctrl_708" localSheetId="8" hidden="1">#REF!</definedName>
    <definedName name="_Ctrl_708" localSheetId="16" hidden="1">#REF!</definedName>
    <definedName name="_Ctrl_708" localSheetId="2" hidden="1">#REF!</definedName>
    <definedName name="_Ctrl_708" localSheetId="9" hidden="1">#REF!</definedName>
    <definedName name="_Ctrl_708" hidden="1">#REF!</definedName>
    <definedName name="_Ctrl_709" localSheetId="20" hidden="1">#REF!</definedName>
    <definedName name="_Ctrl_709" localSheetId="8" hidden="1">#REF!</definedName>
    <definedName name="_Ctrl_709" localSheetId="16" hidden="1">#REF!</definedName>
    <definedName name="_Ctrl_709" localSheetId="2" hidden="1">#REF!</definedName>
    <definedName name="_Ctrl_709" localSheetId="9" hidden="1">#REF!</definedName>
    <definedName name="_Ctrl_709" hidden="1">#REF!</definedName>
    <definedName name="_Ctrl_71" localSheetId="20" hidden="1">#REF!</definedName>
    <definedName name="_Ctrl_71" localSheetId="19" hidden="1">#REF!</definedName>
    <definedName name="_Ctrl_71" localSheetId="8" hidden="1">'GHG Emissions'!#REF!</definedName>
    <definedName name="_Ctrl_71" localSheetId="16" hidden="1">#REF!</definedName>
    <definedName name="_Ctrl_71" localSheetId="2" hidden="1">#REF!</definedName>
    <definedName name="_Ctrl_71" localSheetId="15" hidden="1">'Positive Impacts'!#REF!</definedName>
    <definedName name="_Ctrl_71" localSheetId="18" hidden="1">#REF!</definedName>
    <definedName name="_Ctrl_71" hidden="1">#REF!</definedName>
    <definedName name="_Ctrl_710" localSheetId="20" hidden="1">'[6]Taxes &amp; Donations'!#REF!</definedName>
    <definedName name="_Ctrl_710" localSheetId="2" hidden="1">'[6]Taxes &amp; Donations'!#REF!</definedName>
    <definedName name="_Ctrl_710" localSheetId="15" hidden="1">'[6]Taxes &amp; Donations'!#REF!</definedName>
    <definedName name="_Ctrl_710" localSheetId="9" hidden="1">'[6]Taxes &amp; Donations'!#REF!</definedName>
    <definedName name="_Ctrl_710" hidden="1">'[6]Taxes &amp; Donations'!#REF!</definedName>
    <definedName name="_Ctrl_711" localSheetId="20" hidden="1">'[6]Taxes &amp; Donations'!#REF!</definedName>
    <definedName name="_Ctrl_711" localSheetId="2" hidden="1">'[6]Taxes &amp; Donations'!#REF!</definedName>
    <definedName name="_Ctrl_711" localSheetId="15" hidden="1">'[6]Taxes &amp; Donations'!#REF!</definedName>
    <definedName name="_Ctrl_711" localSheetId="9" hidden="1">'[6]Taxes &amp; Donations'!#REF!</definedName>
    <definedName name="_Ctrl_711" hidden="1">'[6]Taxes &amp; Donations'!#REF!</definedName>
    <definedName name="_Ctrl_712" localSheetId="20" hidden="1">#REF!</definedName>
    <definedName name="_Ctrl_712" localSheetId="8" hidden="1">#REF!</definedName>
    <definedName name="_Ctrl_712" localSheetId="16" hidden="1">#REF!</definedName>
    <definedName name="_Ctrl_712" localSheetId="2" hidden="1">#REF!</definedName>
    <definedName name="_Ctrl_712" localSheetId="15" hidden="1">#REF!</definedName>
    <definedName name="_Ctrl_712" localSheetId="9" hidden="1">#REF!</definedName>
    <definedName name="_Ctrl_712" hidden="1">#REF!</definedName>
    <definedName name="_Ctrl_713" localSheetId="20" hidden="1">#REF!</definedName>
    <definedName name="_Ctrl_713" localSheetId="8" hidden="1">#REF!</definedName>
    <definedName name="_Ctrl_713" localSheetId="16" hidden="1">#REF!</definedName>
    <definedName name="_Ctrl_713" localSheetId="2" hidden="1">#REF!</definedName>
    <definedName name="_Ctrl_713" localSheetId="15" hidden="1">#REF!</definedName>
    <definedName name="_Ctrl_713" localSheetId="9" hidden="1">#REF!</definedName>
    <definedName name="_Ctrl_713" hidden="1">#REF!</definedName>
    <definedName name="_Ctrl_714" localSheetId="20" hidden="1">#REF!</definedName>
    <definedName name="_Ctrl_714" localSheetId="8" hidden="1">#REF!</definedName>
    <definedName name="_Ctrl_714" localSheetId="16" hidden="1">#REF!</definedName>
    <definedName name="_Ctrl_714" localSheetId="2" hidden="1">#REF!</definedName>
    <definedName name="_Ctrl_714" localSheetId="15" hidden="1">#REF!</definedName>
    <definedName name="_Ctrl_714" localSheetId="9" hidden="1">#REF!</definedName>
    <definedName name="_Ctrl_714" hidden="1">#REF!</definedName>
    <definedName name="_Ctrl_715" localSheetId="20" hidden="1">#REF!</definedName>
    <definedName name="_Ctrl_715" localSheetId="8" hidden="1">#REF!</definedName>
    <definedName name="_Ctrl_715" localSheetId="16" hidden="1">#REF!</definedName>
    <definedName name="_Ctrl_715" localSheetId="2" hidden="1">#REF!</definedName>
    <definedName name="_Ctrl_715" localSheetId="9" hidden="1">#REF!</definedName>
    <definedName name="_Ctrl_715" hidden="1">#REF!</definedName>
    <definedName name="_Ctrl_716" localSheetId="20" hidden="1">#REF!</definedName>
    <definedName name="_Ctrl_716" localSheetId="8" hidden="1">#REF!</definedName>
    <definedName name="_Ctrl_716" localSheetId="16" hidden="1">#REF!</definedName>
    <definedName name="_Ctrl_716" localSheetId="2" hidden="1">#REF!</definedName>
    <definedName name="_Ctrl_716" localSheetId="9" hidden="1">#REF!</definedName>
    <definedName name="_Ctrl_716" hidden="1">#REF!</definedName>
    <definedName name="_Ctrl_718" localSheetId="20" hidden="1">#REF!</definedName>
    <definedName name="_Ctrl_718" localSheetId="8" hidden="1">#REF!</definedName>
    <definedName name="_Ctrl_718" localSheetId="16" hidden="1">#REF!</definedName>
    <definedName name="_Ctrl_718" localSheetId="2" hidden="1">#REF!</definedName>
    <definedName name="_Ctrl_718" localSheetId="9" hidden="1">#REF!</definedName>
    <definedName name="_Ctrl_718" hidden="1">#REF!</definedName>
    <definedName name="_Ctrl_719" localSheetId="20" hidden="1">#REF!</definedName>
    <definedName name="_Ctrl_719" localSheetId="8" hidden="1">#REF!</definedName>
    <definedName name="_Ctrl_719" localSheetId="16" hidden="1">#REF!</definedName>
    <definedName name="_Ctrl_719" localSheetId="2" hidden="1">#REF!</definedName>
    <definedName name="_Ctrl_719" localSheetId="9" hidden="1">#REF!</definedName>
    <definedName name="_Ctrl_719" hidden="1">#REF!</definedName>
    <definedName name="_Ctrl_72" localSheetId="20" hidden="1">#REF!</definedName>
    <definedName name="_Ctrl_72" localSheetId="19" hidden="1">#REF!</definedName>
    <definedName name="_Ctrl_72" localSheetId="8" hidden="1">#REF!</definedName>
    <definedName name="_Ctrl_72" localSheetId="2" hidden="1">#REF!</definedName>
    <definedName name="_Ctrl_72" localSheetId="15" hidden="1">#REF!</definedName>
    <definedName name="_Ctrl_72" localSheetId="18" hidden="1">#REF!</definedName>
    <definedName name="_Ctrl_72" hidden="1">Water!$C$6</definedName>
    <definedName name="_Ctrl_720" localSheetId="20" hidden="1">#REF!</definedName>
    <definedName name="_Ctrl_720" localSheetId="8" hidden="1">#REF!</definedName>
    <definedName name="_Ctrl_720" localSheetId="16" hidden="1">#REF!</definedName>
    <definedName name="_Ctrl_720" localSheetId="2" hidden="1">#REF!</definedName>
    <definedName name="_Ctrl_720" localSheetId="15" hidden="1">#REF!</definedName>
    <definedName name="_Ctrl_720" localSheetId="9" hidden="1">#REF!</definedName>
    <definedName name="_Ctrl_720" hidden="1">#REF!</definedName>
    <definedName name="_Ctrl_721" localSheetId="20" hidden="1">#REF!</definedName>
    <definedName name="_Ctrl_721" localSheetId="8" hidden="1">#REF!</definedName>
    <definedName name="_Ctrl_721" localSheetId="16" hidden="1">#REF!</definedName>
    <definedName name="_Ctrl_721" localSheetId="2" hidden="1">#REF!</definedName>
    <definedName name="_Ctrl_721" localSheetId="15" hidden="1">#REF!</definedName>
    <definedName name="_Ctrl_721" localSheetId="9" hidden="1">#REF!</definedName>
    <definedName name="_Ctrl_721" hidden="1">#REF!</definedName>
    <definedName name="_Ctrl_722" localSheetId="20" hidden="1">#REF!</definedName>
    <definedName name="_Ctrl_722" localSheetId="8" hidden="1">#REF!</definedName>
    <definedName name="_Ctrl_722" localSheetId="16" hidden="1">#REF!</definedName>
    <definedName name="_Ctrl_722" localSheetId="2" hidden="1">#REF!</definedName>
    <definedName name="_Ctrl_722" localSheetId="15" hidden="1">#REF!</definedName>
    <definedName name="_Ctrl_722" localSheetId="9" hidden="1">#REF!</definedName>
    <definedName name="_Ctrl_722" hidden="1">#REF!</definedName>
    <definedName name="_Ctrl_723" localSheetId="20" hidden="1">#REF!</definedName>
    <definedName name="_Ctrl_723" localSheetId="8" hidden="1">#REF!</definedName>
    <definedName name="_Ctrl_723" localSheetId="16" hidden="1">#REF!</definedName>
    <definedName name="_Ctrl_723" localSheetId="2" hidden="1">#REF!</definedName>
    <definedName name="_Ctrl_723" localSheetId="9" hidden="1">#REF!</definedName>
    <definedName name="_Ctrl_723" hidden="1">#REF!</definedName>
    <definedName name="_Ctrl_724" localSheetId="20" hidden="1">#REF!</definedName>
    <definedName name="_Ctrl_724" localSheetId="8" hidden="1">#REF!</definedName>
    <definedName name="_Ctrl_724" localSheetId="16" hidden="1">#REF!</definedName>
    <definedName name="_Ctrl_724" localSheetId="2" hidden="1">#REF!</definedName>
    <definedName name="_Ctrl_724" localSheetId="9" hidden="1">#REF!</definedName>
    <definedName name="_Ctrl_724" hidden="1">#REF!</definedName>
    <definedName name="_Ctrl_725" localSheetId="20" hidden="1">#REF!</definedName>
    <definedName name="_Ctrl_725" localSheetId="8" hidden="1">#REF!</definedName>
    <definedName name="_Ctrl_725" localSheetId="16" hidden="1">#REF!</definedName>
    <definedName name="_Ctrl_725" localSheetId="2" hidden="1">#REF!</definedName>
    <definedName name="_Ctrl_725" localSheetId="9" hidden="1">#REF!</definedName>
    <definedName name="_Ctrl_725" hidden="1">#REF!</definedName>
    <definedName name="_Ctrl_726" localSheetId="20" hidden="1">#REF!</definedName>
    <definedName name="_Ctrl_726" localSheetId="8" hidden="1">#REF!</definedName>
    <definedName name="_Ctrl_726" localSheetId="16" hidden="1">#REF!</definedName>
    <definedName name="_Ctrl_726" localSheetId="2" hidden="1">#REF!</definedName>
    <definedName name="_Ctrl_726" localSheetId="9" hidden="1">#REF!</definedName>
    <definedName name="_Ctrl_726" hidden="1">#REF!</definedName>
    <definedName name="_Ctrl_727" localSheetId="20" hidden="1">#REF!</definedName>
    <definedName name="_Ctrl_727" localSheetId="8" hidden="1">#REF!</definedName>
    <definedName name="_Ctrl_727" localSheetId="16" hidden="1">#REF!</definedName>
    <definedName name="_Ctrl_727" localSheetId="2" hidden="1">#REF!</definedName>
    <definedName name="_Ctrl_727" localSheetId="9" hidden="1">#REF!</definedName>
    <definedName name="_Ctrl_727" hidden="1">#REF!</definedName>
    <definedName name="_Ctrl_729" localSheetId="20" hidden="1">#REF!</definedName>
    <definedName name="_Ctrl_729" localSheetId="8" hidden="1">#REF!</definedName>
    <definedName name="_Ctrl_729" localSheetId="16" hidden="1">#REF!</definedName>
    <definedName name="_Ctrl_729" localSheetId="2" hidden="1">#REF!</definedName>
    <definedName name="_Ctrl_729" localSheetId="9" hidden="1">#REF!</definedName>
    <definedName name="_Ctrl_729" hidden="1">#REF!</definedName>
    <definedName name="_Ctrl_73" localSheetId="20" hidden="1">#REF!</definedName>
    <definedName name="_Ctrl_73" localSheetId="19" hidden="1">#REF!</definedName>
    <definedName name="_Ctrl_73" localSheetId="8" hidden="1">#REF!</definedName>
    <definedName name="_Ctrl_73" localSheetId="2" hidden="1">#REF!</definedName>
    <definedName name="_Ctrl_73" localSheetId="15" hidden="1">#REF!</definedName>
    <definedName name="_Ctrl_73" localSheetId="18" hidden="1">#REF!</definedName>
    <definedName name="_Ctrl_73" hidden="1">Water!$C$7</definedName>
    <definedName name="_Ctrl_730" localSheetId="20" hidden="1">#REF!</definedName>
    <definedName name="_Ctrl_730" localSheetId="8" hidden="1">#REF!</definedName>
    <definedName name="_Ctrl_730" localSheetId="16" hidden="1">#REF!</definedName>
    <definedName name="_Ctrl_730" localSheetId="2" hidden="1">#REF!</definedName>
    <definedName name="_Ctrl_730" localSheetId="15" hidden="1">#REF!</definedName>
    <definedName name="_Ctrl_730" localSheetId="9" hidden="1">#REF!</definedName>
    <definedName name="_Ctrl_730" hidden="1">#REF!</definedName>
    <definedName name="_Ctrl_731" localSheetId="20" hidden="1">#REF!</definedName>
    <definedName name="_Ctrl_731" localSheetId="8" hidden="1">#REF!</definedName>
    <definedName name="_Ctrl_731" localSheetId="16" hidden="1">#REF!</definedName>
    <definedName name="_Ctrl_731" localSheetId="2" hidden="1">#REF!</definedName>
    <definedName name="_Ctrl_731" localSheetId="15" hidden="1">#REF!</definedName>
    <definedName name="_Ctrl_731" localSheetId="9" hidden="1">#REF!</definedName>
    <definedName name="_Ctrl_731" hidden="1">#REF!</definedName>
    <definedName name="_Ctrl_732" localSheetId="20" hidden="1">#REF!</definedName>
    <definedName name="_Ctrl_732" localSheetId="8" hidden="1">#REF!</definedName>
    <definedName name="_Ctrl_732" localSheetId="16" hidden="1">#REF!</definedName>
    <definedName name="_Ctrl_732" localSheetId="2" hidden="1">#REF!</definedName>
    <definedName name="_Ctrl_732" localSheetId="15" hidden="1">#REF!</definedName>
    <definedName name="_Ctrl_732" localSheetId="9" hidden="1">#REF!</definedName>
    <definedName name="_Ctrl_732" hidden="1">#REF!</definedName>
    <definedName name="_Ctrl_733" localSheetId="20" hidden="1">#REF!</definedName>
    <definedName name="_Ctrl_733" localSheetId="8" hidden="1">#REF!</definedName>
    <definedName name="_Ctrl_733" localSheetId="16" hidden="1">#REF!</definedName>
    <definedName name="_Ctrl_733" localSheetId="2" hidden="1">#REF!</definedName>
    <definedName name="_Ctrl_733" localSheetId="9" hidden="1">#REF!</definedName>
    <definedName name="_Ctrl_733" hidden="1">#REF!</definedName>
    <definedName name="_Ctrl_734" localSheetId="20" hidden="1">#REF!</definedName>
    <definedName name="_Ctrl_734" localSheetId="8" hidden="1">#REF!</definedName>
    <definedName name="_Ctrl_734" localSheetId="16" hidden="1">#REF!</definedName>
    <definedName name="_Ctrl_734" localSheetId="2" hidden="1">#REF!</definedName>
    <definedName name="_Ctrl_734" localSheetId="9" hidden="1">#REF!</definedName>
    <definedName name="_Ctrl_734" hidden="1">#REF!</definedName>
    <definedName name="_Ctrl_735" localSheetId="20" hidden="1">#REF!</definedName>
    <definedName name="_Ctrl_735" localSheetId="8" hidden="1">#REF!</definedName>
    <definedName name="_Ctrl_735" localSheetId="16" hidden="1">#REF!</definedName>
    <definedName name="_Ctrl_735" localSheetId="2" hidden="1">#REF!</definedName>
    <definedName name="_Ctrl_735" localSheetId="9" hidden="1">#REF!</definedName>
    <definedName name="_Ctrl_735" hidden="1">#REF!</definedName>
    <definedName name="_Ctrl_736" localSheetId="20" hidden="1">#REF!</definedName>
    <definedName name="_Ctrl_736" localSheetId="8" hidden="1">#REF!</definedName>
    <definedName name="_Ctrl_736" localSheetId="16" hidden="1">#REF!</definedName>
    <definedName name="_Ctrl_736" localSheetId="2" hidden="1">#REF!</definedName>
    <definedName name="_Ctrl_736" localSheetId="9" hidden="1">#REF!</definedName>
    <definedName name="_Ctrl_736" hidden="1">#REF!</definedName>
    <definedName name="_Ctrl_737" localSheetId="20" hidden="1">#REF!</definedName>
    <definedName name="_Ctrl_737" localSheetId="8" hidden="1">#REF!</definedName>
    <definedName name="_Ctrl_737" localSheetId="16" hidden="1">#REF!</definedName>
    <definedName name="_Ctrl_737" localSheetId="2" hidden="1">#REF!</definedName>
    <definedName name="_Ctrl_737" localSheetId="9" hidden="1">#REF!</definedName>
    <definedName name="_Ctrl_737" hidden="1">#REF!</definedName>
    <definedName name="_Ctrl_738" localSheetId="20" hidden="1">#REF!</definedName>
    <definedName name="_Ctrl_738" localSheetId="8" hidden="1">#REF!</definedName>
    <definedName name="_Ctrl_738" localSheetId="16" hidden="1">#REF!</definedName>
    <definedName name="_Ctrl_738" localSheetId="2" hidden="1">#REF!</definedName>
    <definedName name="_Ctrl_738" localSheetId="9" hidden="1">#REF!</definedName>
    <definedName name="_Ctrl_738" hidden="1">#REF!</definedName>
    <definedName name="_Ctrl_74" localSheetId="20" hidden="1">#REF!</definedName>
    <definedName name="_Ctrl_74" localSheetId="19" hidden="1">#REF!</definedName>
    <definedName name="_Ctrl_74" localSheetId="8" hidden="1">#REF!</definedName>
    <definedName name="_Ctrl_74" localSheetId="2" hidden="1">#REF!</definedName>
    <definedName name="_Ctrl_74" localSheetId="15" hidden="1">#REF!</definedName>
    <definedName name="_Ctrl_74" localSheetId="18" hidden="1">#REF!</definedName>
    <definedName name="_Ctrl_74" hidden="1">Water!$C$11</definedName>
    <definedName name="_Ctrl_740" localSheetId="20" hidden="1">[6]Community!#REF!</definedName>
    <definedName name="_Ctrl_740" localSheetId="8" hidden="1">[6]Community!#REF!</definedName>
    <definedName name="_Ctrl_740" localSheetId="2" hidden="1">[6]Community!#REF!</definedName>
    <definedName name="_Ctrl_740" localSheetId="15" hidden="1">[6]Community!#REF!</definedName>
    <definedName name="_Ctrl_740" localSheetId="9" hidden="1">[6]Community!#REF!</definedName>
    <definedName name="_Ctrl_740" hidden="1">[6]Community!#REF!</definedName>
    <definedName name="_Ctrl_741" localSheetId="20" hidden="1">#REF!</definedName>
    <definedName name="_Ctrl_741" localSheetId="8" hidden="1">#REF!</definedName>
    <definedName name="_Ctrl_741" localSheetId="16" hidden="1">#REF!</definedName>
    <definedName name="_Ctrl_741" localSheetId="2" hidden="1">#REF!</definedName>
    <definedName name="_Ctrl_741" localSheetId="15" hidden="1">#REF!</definedName>
    <definedName name="_Ctrl_741" localSheetId="9" hidden="1">#REF!</definedName>
    <definedName name="_Ctrl_741" hidden="1">#REF!</definedName>
    <definedName name="_Ctrl_742" localSheetId="20" hidden="1">[6]Community!#REF!</definedName>
    <definedName name="_Ctrl_742" localSheetId="8" hidden="1">[6]Community!#REF!</definedName>
    <definedName name="_Ctrl_742" localSheetId="2" hidden="1">[6]Community!#REF!</definedName>
    <definedName name="_Ctrl_742" localSheetId="15" hidden="1">[6]Community!#REF!</definedName>
    <definedName name="_Ctrl_742" localSheetId="9" hidden="1">[6]Community!#REF!</definedName>
    <definedName name="_Ctrl_742" hidden="1">[6]Community!#REF!</definedName>
    <definedName name="_Ctrl_743" localSheetId="20" hidden="1">#REF!</definedName>
    <definedName name="_Ctrl_743" localSheetId="8" hidden="1">#REF!</definedName>
    <definedName name="_Ctrl_743" localSheetId="16" hidden="1">#REF!</definedName>
    <definedName name="_Ctrl_743" localSheetId="2" hidden="1">#REF!</definedName>
    <definedName name="_Ctrl_743" localSheetId="15" hidden="1">#REF!</definedName>
    <definedName name="_Ctrl_743" localSheetId="9" hidden="1">#REF!</definedName>
    <definedName name="_Ctrl_743" hidden="1">#REF!</definedName>
    <definedName name="_Ctrl_744" localSheetId="20" hidden="1">[6]Community!#REF!</definedName>
    <definedName name="_Ctrl_744" localSheetId="8" hidden="1">[6]Community!#REF!</definedName>
    <definedName name="_Ctrl_744" localSheetId="2" hidden="1">[6]Community!#REF!</definedName>
    <definedName name="_Ctrl_744" localSheetId="15" hidden="1">[6]Community!#REF!</definedName>
    <definedName name="_Ctrl_744" localSheetId="9" hidden="1">[6]Community!#REF!</definedName>
    <definedName name="_Ctrl_744" hidden="1">[6]Community!#REF!</definedName>
    <definedName name="_Ctrl_745" localSheetId="20" hidden="1">[6]Community!#REF!</definedName>
    <definedName name="_Ctrl_745" localSheetId="2" hidden="1">[6]Community!#REF!</definedName>
    <definedName name="_Ctrl_745" localSheetId="15" hidden="1">[6]Community!#REF!</definedName>
    <definedName name="_Ctrl_745" localSheetId="9" hidden="1">[6]Community!#REF!</definedName>
    <definedName name="_Ctrl_745" hidden="1">[6]Community!#REF!</definedName>
    <definedName name="_Ctrl_746" localSheetId="20" hidden="1">[6]Community!#REF!</definedName>
    <definedName name="_Ctrl_746" hidden="1">[6]Community!#REF!</definedName>
    <definedName name="_Ctrl_747" localSheetId="20" hidden="1">[6]Community!#REF!</definedName>
    <definedName name="_Ctrl_747" hidden="1">[6]Community!#REF!</definedName>
    <definedName name="_Ctrl_748" localSheetId="20" hidden="1">#REF!</definedName>
    <definedName name="_Ctrl_748" localSheetId="8" hidden="1">#REF!</definedName>
    <definedName name="_Ctrl_748" localSheetId="16" hidden="1">#REF!</definedName>
    <definedName name="_Ctrl_748" localSheetId="2" hidden="1">#REF!</definedName>
    <definedName name="_Ctrl_748" localSheetId="15" hidden="1">#REF!</definedName>
    <definedName name="_Ctrl_748" localSheetId="9" hidden="1">#REF!</definedName>
    <definedName name="_Ctrl_748" hidden="1">#REF!</definedName>
    <definedName name="_Ctrl_749" localSheetId="20" hidden="1">#REF!</definedName>
    <definedName name="_Ctrl_749" localSheetId="8" hidden="1">#REF!</definedName>
    <definedName name="_Ctrl_749" localSheetId="16" hidden="1">#REF!</definedName>
    <definedName name="_Ctrl_749" localSheetId="2" hidden="1">#REF!</definedName>
    <definedName name="_Ctrl_749" localSheetId="15" hidden="1">#REF!</definedName>
    <definedName name="_Ctrl_749" localSheetId="9" hidden="1">#REF!</definedName>
    <definedName name="_Ctrl_749" hidden="1">#REF!</definedName>
    <definedName name="_Ctrl_75" localSheetId="20" hidden="1">#REF!</definedName>
    <definedName name="_Ctrl_75" localSheetId="19" hidden="1">#REF!</definedName>
    <definedName name="_Ctrl_75" localSheetId="8" hidden="1">#REF!</definedName>
    <definedName name="_Ctrl_75" localSheetId="2" hidden="1">#REF!</definedName>
    <definedName name="_Ctrl_75" localSheetId="15" hidden="1">#REF!</definedName>
    <definedName name="_Ctrl_75" localSheetId="18" hidden="1">#REF!</definedName>
    <definedName name="_Ctrl_75" hidden="1">Water!$C$12</definedName>
    <definedName name="_Ctrl_750" localSheetId="20" hidden="1">#REF!</definedName>
    <definedName name="_Ctrl_750" localSheetId="8" hidden="1">#REF!</definedName>
    <definedName name="_Ctrl_750" localSheetId="16" hidden="1">#REF!</definedName>
    <definedName name="_Ctrl_750" localSheetId="2" hidden="1">#REF!</definedName>
    <definedName name="_Ctrl_750" localSheetId="15" hidden="1">#REF!</definedName>
    <definedName name="_Ctrl_750" localSheetId="9" hidden="1">#REF!</definedName>
    <definedName name="_Ctrl_750" hidden="1">#REF!</definedName>
    <definedName name="_Ctrl_751" localSheetId="20" hidden="1">#REF!</definedName>
    <definedName name="_Ctrl_751" localSheetId="8" hidden="1">#REF!</definedName>
    <definedName name="_Ctrl_751" localSheetId="16" hidden="1">#REF!</definedName>
    <definedName name="_Ctrl_751" localSheetId="2" hidden="1">#REF!</definedName>
    <definedName name="_Ctrl_751" localSheetId="15" hidden="1">#REF!</definedName>
    <definedName name="_Ctrl_751" localSheetId="9" hidden="1">#REF!</definedName>
    <definedName name="_Ctrl_751" hidden="1">#REF!</definedName>
    <definedName name="_Ctrl_753" localSheetId="20" hidden="1">#REF!</definedName>
    <definedName name="_Ctrl_753" localSheetId="8" hidden="1">#REF!</definedName>
    <definedName name="_Ctrl_753" localSheetId="16" hidden="1">#REF!</definedName>
    <definedName name="_Ctrl_753" localSheetId="2" hidden="1">#REF!</definedName>
    <definedName name="_Ctrl_753" localSheetId="15" hidden="1">#REF!</definedName>
    <definedName name="_Ctrl_753" localSheetId="9" hidden="1">#REF!</definedName>
    <definedName name="_Ctrl_753" hidden="1">#REF!</definedName>
    <definedName name="_Ctrl_754" localSheetId="20" hidden="1">#REF!</definedName>
    <definedName name="_Ctrl_754" localSheetId="8" hidden="1">#REF!</definedName>
    <definedName name="_Ctrl_754" localSheetId="16" hidden="1">#REF!</definedName>
    <definedName name="_Ctrl_754" localSheetId="2" hidden="1">#REF!</definedName>
    <definedName name="_Ctrl_754" localSheetId="9" hidden="1">#REF!</definedName>
    <definedName name="_Ctrl_754" hidden="1">#REF!</definedName>
    <definedName name="_Ctrl_755" localSheetId="20" hidden="1">#REF!</definedName>
    <definedName name="_Ctrl_755" localSheetId="8" hidden="1">#REF!</definedName>
    <definedName name="_Ctrl_755" localSheetId="16" hidden="1">#REF!</definedName>
    <definedName name="_Ctrl_755" localSheetId="2" hidden="1">#REF!</definedName>
    <definedName name="_Ctrl_755" localSheetId="9" hidden="1">#REF!</definedName>
    <definedName name="_Ctrl_755" hidden="1">#REF!</definedName>
    <definedName name="_Ctrl_756" localSheetId="20" hidden="1">#REF!</definedName>
    <definedName name="_Ctrl_756" localSheetId="8" hidden="1">#REF!</definedName>
    <definedName name="_Ctrl_756" localSheetId="16" hidden="1">#REF!</definedName>
    <definedName name="_Ctrl_756" localSheetId="2" hidden="1">#REF!</definedName>
    <definedName name="_Ctrl_756" localSheetId="9" hidden="1">#REF!</definedName>
    <definedName name="_Ctrl_756" hidden="1">#REF!</definedName>
    <definedName name="_Ctrl_757" localSheetId="20" hidden="1">#REF!</definedName>
    <definedName name="_Ctrl_757" localSheetId="8" hidden="1">#REF!</definedName>
    <definedName name="_Ctrl_757" localSheetId="16" hidden="1">#REF!</definedName>
    <definedName name="_Ctrl_757" localSheetId="2" hidden="1">#REF!</definedName>
    <definedName name="_Ctrl_757" localSheetId="9" hidden="1">#REF!</definedName>
    <definedName name="_Ctrl_757" hidden="1">#REF!</definedName>
    <definedName name="_Ctrl_758" localSheetId="20" hidden="1">#REF!</definedName>
    <definedName name="_Ctrl_758" localSheetId="8" hidden="1">#REF!</definedName>
    <definedName name="_Ctrl_758" localSheetId="16" hidden="1">#REF!</definedName>
    <definedName name="_Ctrl_758" localSheetId="2" hidden="1">#REF!</definedName>
    <definedName name="_Ctrl_758" localSheetId="9" hidden="1">#REF!</definedName>
    <definedName name="_Ctrl_758" hidden="1">#REF!</definedName>
    <definedName name="_Ctrl_759" localSheetId="20" hidden="1">#REF!</definedName>
    <definedName name="_Ctrl_759" localSheetId="8" hidden="1">#REF!</definedName>
    <definedName name="_Ctrl_759" localSheetId="16" hidden="1">#REF!</definedName>
    <definedName name="_Ctrl_759" localSheetId="2" hidden="1">#REF!</definedName>
    <definedName name="_Ctrl_759" localSheetId="9" hidden="1">#REF!</definedName>
    <definedName name="_Ctrl_759" hidden="1">#REF!</definedName>
    <definedName name="_Ctrl_76" localSheetId="20" hidden="1">#REF!</definedName>
    <definedName name="_Ctrl_76" localSheetId="19" hidden="1">#REF!</definedName>
    <definedName name="_Ctrl_76" localSheetId="8" hidden="1">#REF!</definedName>
    <definedName name="_Ctrl_76" localSheetId="2" hidden="1">#REF!</definedName>
    <definedName name="_Ctrl_76" localSheetId="15" hidden="1">#REF!</definedName>
    <definedName name="_Ctrl_76" localSheetId="18" hidden="1">#REF!</definedName>
    <definedName name="_Ctrl_76" hidden="1">Water!$C$13</definedName>
    <definedName name="_Ctrl_760" localSheetId="20" hidden="1">[6]Community!#REF!</definedName>
    <definedName name="_Ctrl_760" localSheetId="8" hidden="1">[6]Community!#REF!</definedName>
    <definedName name="_Ctrl_760" localSheetId="2" hidden="1">[6]Community!#REF!</definedName>
    <definedName name="_Ctrl_760" localSheetId="15" hidden="1">[6]Community!#REF!</definedName>
    <definedName name="_Ctrl_760" localSheetId="9" hidden="1">[6]Community!#REF!</definedName>
    <definedName name="_Ctrl_760" hidden="1">[6]Community!#REF!</definedName>
    <definedName name="_Ctrl_761" localSheetId="20" hidden="1">#REF!</definedName>
    <definedName name="_Ctrl_761" localSheetId="8" hidden="1">#REF!</definedName>
    <definedName name="_Ctrl_761" localSheetId="16" hidden="1">#REF!</definedName>
    <definedName name="_Ctrl_761" localSheetId="2" hidden="1">#REF!</definedName>
    <definedName name="_Ctrl_761" localSheetId="15" hidden="1">#REF!</definedName>
    <definedName name="_Ctrl_761" localSheetId="9" hidden="1">#REF!</definedName>
    <definedName name="_Ctrl_761" hidden="1">#REF!</definedName>
    <definedName name="_Ctrl_762" localSheetId="20" hidden="1">#REF!</definedName>
    <definedName name="_Ctrl_762" localSheetId="8" hidden="1">#REF!</definedName>
    <definedName name="_Ctrl_762" localSheetId="16" hidden="1">#REF!</definedName>
    <definedName name="_Ctrl_762" localSheetId="2" hidden="1">#REF!</definedName>
    <definedName name="_Ctrl_762" localSheetId="15" hidden="1">#REF!</definedName>
    <definedName name="_Ctrl_762" localSheetId="9" hidden="1">#REF!</definedName>
    <definedName name="_Ctrl_762" hidden="1">#REF!</definedName>
    <definedName name="_Ctrl_763" localSheetId="20" hidden="1">#REF!</definedName>
    <definedName name="_Ctrl_763" localSheetId="8" hidden="1">#REF!</definedName>
    <definedName name="_Ctrl_763" localSheetId="16" hidden="1">#REF!</definedName>
    <definedName name="_Ctrl_763" localSheetId="2" hidden="1">#REF!</definedName>
    <definedName name="_Ctrl_763" localSheetId="15" hidden="1">#REF!</definedName>
    <definedName name="_Ctrl_763" localSheetId="9" hidden="1">#REF!</definedName>
    <definedName name="_Ctrl_763" hidden="1">#REF!</definedName>
    <definedName name="_Ctrl_764" localSheetId="20" hidden="1">#REF!</definedName>
    <definedName name="_Ctrl_764" localSheetId="8" hidden="1">#REF!</definedName>
    <definedName name="_Ctrl_764" localSheetId="16" hidden="1">#REF!</definedName>
    <definedName name="_Ctrl_764" localSheetId="2" hidden="1">#REF!</definedName>
    <definedName name="_Ctrl_764" localSheetId="9" hidden="1">#REF!</definedName>
    <definedName name="_Ctrl_764" hidden="1">#REF!</definedName>
    <definedName name="_Ctrl_765" localSheetId="20" hidden="1">[3]Governance!#REF!</definedName>
    <definedName name="_Ctrl_765" localSheetId="8" hidden="1">[4]Governance!#REF!</definedName>
    <definedName name="_Ctrl_765" localSheetId="2" hidden="1">[5]Governance!#REF!</definedName>
    <definedName name="_Ctrl_765" localSheetId="15" hidden="1">[4]Governance!#REF!</definedName>
    <definedName name="_Ctrl_765" localSheetId="9" hidden="1">[5]Governance!#REF!</definedName>
    <definedName name="_Ctrl_765" hidden="1">[5]Governance!#REF!</definedName>
    <definedName name="_Ctrl_766" localSheetId="20" hidden="1">#REF!</definedName>
    <definedName name="_Ctrl_766" localSheetId="8" hidden="1">#REF!</definedName>
    <definedName name="_Ctrl_766" localSheetId="16" hidden="1">#REF!</definedName>
    <definedName name="_Ctrl_766" localSheetId="1" hidden="1">Instructions!#REF!</definedName>
    <definedName name="_Ctrl_766" localSheetId="2" hidden="1">[10]Overview!#REF!</definedName>
    <definedName name="_Ctrl_766" localSheetId="17" hidden="1">Overview!#REF!</definedName>
    <definedName name="_Ctrl_766" localSheetId="15" hidden="1">#REF!</definedName>
    <definedName name="_Ctrl_766" localSheetId="9" hidden="1">[2]Overview!#REF!</definedName>
    <definedName name="_Ctrl_766" hidden="1">Overview!#REF!</definedName>
    <definedName name="_Ctrl_767" localSheetId="20" hidden="1">#REF!</definedName>
    <definedName name="_Ctrl_767" localSheetId="8" hidden="1">#REF!</definedName>
    <definedName name="_Ctrl_767" localSheetId="16" hidden="1">#REF!</definedName>
    <definedName name="_Ctrl_767" localSheetId="1" hidden="1">Instructions!#REF!</definedName>
    <definedName name="_Ctrl_767" localSheetId="2" hidden="1">[10]Overview!#REF!</definedName>
    <definedName name="_Ctrl_767" localSheetId="17" hidden="1">Overview!#REF!</definedName>
    <definedName name="_Ctrl_767" localSheetId="15" hidden="1">#REF!</definedName>
    <definedName name="_Ctrl_767" localSheetId="9" hidden="1">[2]Overview!#REF!</definedName>
    <definedName name="_Ctrl_767" hidden="1">Overview!#REF!</definedName>
    <definedName name="_Ctrl_768" localSheetId="20" hidden="1">#REF!</definedName>
    <definedName name="_Ctrl_768" localSheetId="8" hidden="1">#REF!</definedName>
    <definedName name="_Ctrl_768" localSheetId="16" hidden="1">#REF!</definedName>
    <definedName name="_Ctrl_768" localSheetId="2" hidden="1">#REF!</definedName>
    <definedName name="_Ctrl_768" localSheetId="15" hidden="1">#REF!</definedName>
    <definedName name="_Ctrl_768" localSheetId="9" hidden="1">#REF!</definedName>
    <definedName name="_Ctrl_768" hidden="1">#REF!</definedName>
    <definedName name="_Ctrl_769" localSheetId="20" hidden="1">#REF!</definedName>
    <definedName name="_Ctrl_769" localSheetId="8" hidden="1">#REF!</definedName>
    <definedName name="_Ctrl_769" localSheetId="16" hidden="1">#REF!</definedName>
    <definedName name="_Ctrl_769" localSheetId="2" hidden="1">#REF!</definedName>
    <definedName name="_Ctrl_769" localSheetId="9" hidden="1">#REF!</definedName>
    <definedName name="_Ctrl_769" hidden="1">#REF!</definedName>
    <definedName name="_Ctrl_77" localSheetId="20" hidden="1">#REF!</definedName>
    <definedName name="_Ctrl_77" localSheetId="19" hidden="1">#REF!</definedName>
    <definedName name="_Ctrl_77" localSheetId="8" hidden="1">#REF!</definedName>
    <definedName name="_Ctrl_77" localSheetId="16" hidden="1">[9]Water!#REF!</definedName>
    <definedName name="_Ctrl_77" localSheetId="2" hidden="1">[10]Water!#REF!</definedName>
    <definedName name="_Ctrl_77" localSheetId="15" hidden="1">#REF!</definedName>
    <definedName name="_Ctrl_77" localSheetId="9" hidden="1">[13]Water!#REF!</definedName>
    <definedName name="_Ctrl_77" localSheetId="18" hidden="1">#REF!</definedName>
    <definedName name="_Ctrl_77" hidden="1">Water!#REF!</definedName>
    <definedName name="_Ctrl_770" localSheetId="20" hidden="1">#REF!</definedName>
    <definedName name="_Ctrl_770" localSheetId="8" hidden="1">#REF!</definedName>
    <definedName name="_Ctrl_770" localSheetId="16" hidden="1">#REF!</definedName>
    <definedName name="_Ctrl_770" localSheetId="2" hidden="1">#REF!</definedName>
    <definedName name="_Ctrl_770" localSheetId="15" hidden="1">#REF!</definedName>
    <definedName name="_Ctrl_770" localSheetId="9" hidden="1">#REF!</definedName>
    <definedName name="_Ctrl_770" hidden="1">#REF!</definedName>
    <definedName name="_Ctrl_771" localSheetId="20" hidden="1">#REF!</definedName>
    <definedName name="_Ctrl_771" localSheetId="8" hidden="1">#REF!</definedName>
    <definedName name="_Ctrl_771" localSheetId="16" hidden="1">#REF!</definedName>
    <definedName name="_Ctrl_771" localSheetId="2" hidden="1">#REF!</definedName>
    <definedName name="_Ctrl_771" localSheetId="9" hidden="1">#REF!</definedName>
    <definedName name="_Ctrl_771" hidden="1">#REF!</definedName>
    <definedName name="_Ctrl_772" localSheetId="20" hidden="1">#REF!</definedName>
    <definedName name="_Ctrl_772" localSheetId="8" hidden="1">#REF!</definedName>
    <definedName name="_Ctrl_772" localSheetId="16" hidden="1">#REF!</definedName>
    <definedName name="_Ctrl_772" localSheetId="2" hidden="1">#REF!</definedName>
    <definedName name="_Ctrl_772" localSheetId="9" hidden="1">#REF!</definedName>
    <definedName name="_Ctrl_772" hidden="1">#REF!</definedName>
    <definedName name="_Ctrl_773" localSheetId="20" hidden="1">#REF!</definedName>
    <definedName name="_Ctrl_773" localSheetId="8" hidden="1">#REF!</definedName>
    <definedName name="_Ctrl_773" localSheetId="16" hidden="1">#REF!</definedName>
    <definedName name="_Ctrl_773" localSheetId="2" hidden="1">#REF!</definedName>
    <definedName name="_Ctrl_773" localSheetId="9" hidden="1">#REF!</definedName>
    <definedName name="_Ctrl_773" hidden="1">#REF!</definedName>
    <definedName name="_Ctrl_774" localSheetId="20" hidden="1">#REF!</definedName>
    <definedName name="_Ctrl_774" localSheetId="8" hidden="1">#REF!</definedName>
    <definedName name="_Ctrl_774" localSheetId="16" hidden="1">#REF!</definedName>
    <definedName name="_Ctrl_774" localSheetId="2" hidden="1">#REF!</definedName>
    <definedName name="_Ctrl_774" localSheetId="9" hidden="1">#REF!</definedName>
    <definedName name="_Ctrl_774" hidden="1">#REF!</definedName>
    <definedName name="_Ctrl_775" localSheetId="20" hidden="1">#REF!</definedName>
    <definedName name="_Ctrl_775" localSheetId="8" hidden="1">#REF!</definedName>
    <definedName name="_Ctrl_775" localSheetId="16" hidden="1">#REF!</definedName>
    <definedName name="_Ctrl_775" localSheetId="2" hidden="1">#REF!</definedName>
    <definedName name="_Ctrl_775" localSheetId="9" hidden="1">#REF!</definedName>
    <definedName name="_Ctrl_775" hidden="1">#REF!</definedName>
    <definedName name="_Ctrl_776" localSheetId="20" hidden="1">#REF!</definedName>
    <definedName name="_Ctrl_776" localSheetId="8" hidden="1">#REF!</definedName>
    <definedName name="_Ctrl_776" localSheetId="16" hidden="1">#REF!</definedName>
    <definedName name="_Ctrl_776" localSheetId="2" hidden="1">#REF!</definedName>
    <definedName name="_Ctrl_776" localSheetId="9" hidden="1">#REF!</definedName>
    <definedName name="_Ctrl_776" hidden="1">#REF!</definedName>
    <definedName name="_Ctrl_777" localSheetId="20" hidden="1">#REF!</definedName>
    <definedName name="_Ctrl_777" localSheetId="8" hidden="1">#REF!</definedName>
    <definedName name="_Ctrl_777" localSheetId="16" hidden="1">#REF!</definedName>
    <definedName name="_Ctrl_777" localSheetId="2" hidden="1">#REF!</definedName>
    <definedName name="_Ctrl_777" localSheetId="9" hidden="1">#REF!</definedName>
    <definedName name="_Ctrl_777" hidden="1">#REF!</definedName>
    <definedName name="_Ctrl_778" localSheetId="20" hidden="1">#REF!</definedName>
    <definedName name="_Ctrl_778" localSheetId="8" hidden="1">#REF!</definedName>
    <definedName name="_Ctrl_778" localSheetId="16" hidden="1">#REF!</definedName>
    <definedName name="_Ctrl_778" localSheetId="2" hidden="1">#REF!</definedName>
    <definedName name="_Ctrl_778" localSheetId="9" hidden="1">#REF!</definedName>
    <definedName name="_Ctrl_778" hidden="1">#REF!</definedName>
    <definedName name="_Ctrl_779" localSheetId="20" hidden="1">#REF!</definedName>
    <definedName name="_Ctrl_779" localSheetId="8" hidden="1">#REF!</definedName>
    <definedName name="_Ctrl_779" localSheetId="16" hidden="1">#REF!</definedName>
    <definedName name="_Ctrl_779" localSheetId="2" hidden="1">#REF!</definedName>
    <definedName name="_Ctrl_779" localSheetId="9" hidden="1">#REF!</definedName>
    <definedName name="_Ctrl_779" hidden="1">#REF!</definedName>
    <definedName name="_Ctrl_78" localSheetId="20" hidden="1">#REF!</definedName>
    <definedName name="_Ctrl_78" localSheetId="19" hidden="1">#REF!</definedName>
    <definedName name="_Ctrl_78" localSheetId="8" hidden="1">#REF!</definedName>
    <definedName name="_Ctrl_78" localSheetId="16" hidden="1">[9]Water!#REF!</definedName>
    <definedName name="_Ctrl_78" localSheetId="2" hidden="1">[10]Water!#REF!</definedName>
    <definedName name="_Ctrl_78" localSheetId="15" hidden="1">#REF!</definedName>
    <definedName name="_Ctrl_78" localSheetId="9" hidden="1">[13]Water!#REF!</definedName>
    <definedName name="_Ctrl_78" localSheetId="18" hidden="1">#REF!</definedName>
    <definedName name="_Ctrl_78" hidden="1">Water!#REF!</definedName>
    <definedName name="_Ctrl_780" localSheetId="20" hidden="1">#REF!</definedName>
    <definedName name="_Ctrl_780" localSheetId="8" hidden="1">#REF!</definedName>
    <definedName name="_Ctrl_780" localSheetId="16" hidden="1">#REF!</definedName>
    <definedName name="_Ctrl_780" localSheetId="2" hidden="1">#REF!</definedName>
    <definedName name="_Ctrl_780" localSheetId="15" hidden="1">#REF!</definedName>
    <definedName name="_Ctrl_780" localSheetId="9" hidden="1">#REF!</definedName>
    <definedName name="_Ctrl_780" hidden="1">#REF!</definedName>
    <definedName name="_Ctrl_781" localSheetId="20" hidden="1">#REF!</definedName>
    <definedName name="_Ctrl_781" localSheetId="8" hidden="1">#REF!</definedName>
    <definedName name="_Ctrl_781" localSheetId="16" hidden="1">#REF!</definedName>
    <definedName name="_Ctrl_781" localSheetId="2" hidden="1">#REF!</definedName>
    <definedName name="_Ctrl_781" localSheetId="9" hidden="1">#REF!</definedName>
    <definedName name="_Ctrl_781" hidden="1">#REF!</definedName>
    <definedName name="_Ctrl_782" localSheetId="20" hidden="1">#REF!</definedName>
    <definedName name="_Ctrl_782" localSheetId="8" hidden="1">#REF!</definedName>
    <definedName name="_Ctrl_782" localSheetId="16" hidden="1">#REF!</definedName>
    <definedName name="_Ctrl_782" localSheetId="2" hidden="1">#REF!</definedName>
    <definedName name="_Ctrl_782" localSheetId="9" hidden="1">#REF!</definedName>
    <definedName name="_Ctrl_782" hidden="1">#REF!</definedName>
    <definedName name="_Ctrl_783" localSheetId="20" hidden="1">#REF!</definedName>
    <definedName name="_Ctrl_783" localSheetId="8" hidden="1">#REF!</definedName>
    <definedName name="_Ctrl_783" localSheetId="16" hidden="1">#REF!</definedName>
    <definedName name="_Ctrl_783" localSheetId="2" hidden="1">#REF!</definedName>
    <definedName name="_Ctrl_783" localSheetId="9" hidden="1">#REF!</definedName>
    <definedName name="_Ctrl_783" hidden="1">#REF!</definedName>
    <definedName name="_Ctrl_784" localSheetId="20" hidden="1">#REF!</definedName>
    <definedName name="_Ctrl_784" localSheetId="8" hidden="1">#REF!</definedName>
    <definedName name="_Ctrl_784" localSheetId="16" hidden="1">#REF!</definedName>
    <definedName name="_Ctrl_784" localSheetId="2" hidden="1">#REF!</definedName>
    <definedName name="_Ctrl_784" localSheetId="9" hidden="1">#REF!</definedName>
    <definedName name="_Ctrl_784" hidden="1">#REF!</definedName>
    <definedName name="_Ctrl_785" localSheetId="20" hidden="1">#REF!</definedName>
    <definedName name="_Ctrl_785" localSheetId="8" hidden="1">#REF!</definedName>
    <definedName name="_Ctrl_785" localSheetId="16" hidden="1">#REF!</definedName>
    <definedName name="_Ctrl_785" localSheetId="2" hidden="1">#REF!</definedName>
    <definedName name="_Ctrl_785" localSheetId="9" hidden="1">#REF!</definedName>
    <definedName name="_Ctrl_785" hidden="1">#REF!</definedName>
    <definedName name="_Ctrl_786" localSheetId="20" hidden="1">#REF!</definedName>
    <definedName name="_Ctrl_786" localSheetId="8" hidden="1">#REF!</definedName>
    <definedName name="_Ctrl_786" localSheetId="16" hidden="1">#REF!</definedName>
    <definedName name="_Ctrl_786" localSheetId="2" hidden="1">#REF!</definedName>
    <definedName name="_Ctrl_786" localSheetId="9" hidden="1">#REF!</definedName>
    <definedName name="_Ctrl_786" hidden="1">#REF!</definedName>
    <definedName name="_Ctrl_787" localSheetId="20" hidden="1">#REF!</definedName>
    <definedName name="_Ctrl_787" localSheetId="8" hidden="1">#REF!</definedName>
    <definedName name="_Ctrl_787" localSheetId="16" hidden="1">#REF!</definedName>
    <definedName name="_Ctrl_787" localSheetId="2" hidden="1">#REF!</definedName>
    <definedName name="_Ctrl_787" localSheetId="9" hidden="1">#REF!</definedName>
    <definedName name="_Ctrl_787" hidden="1">#REF!</definedName>
    <definedName name="_Ctrl_788" localSheetId="20" hidden="1">#REF!</definedName>
    <definedName name="_Ctrl_788" localSheetId="8" hidden="1">#REF!</definedName>
    <definedName name="_Ctrl_788" localSheetId="16" hidden="1">#REF!</definedName>
    <definedName name="_Ctrl_788" localSheetId="2" hidden="1">#REF!</definedName>
    <definedName name="_Ctrl_788" localSheetId="9" hidden="1">#REF!</definedName>
    <definedName name="_Ctrl_788" hidden="1">#REF!</definedName>
    <definedName name="_Ctrl_789" localSheetId="20" hidden="1">#REF!</definedName>
    <definedName name="_Ctrl_789" localSheetId="8" hidden="1">#REF!</definedName>
    <definedName name="_Ctrl_789" localSheetId="16" hidden="1">#REF!</definedName>
    <definedName name="_Ctrl_789" localSheetId="2" hidden="1">#REF!</definedName>
    <definedName name="_Ctrl_789" localSheetId="9" hidden="1">#REF!</definedName>
    <definedName name="_Ctrl_789" hidden="1">#REF!</definedName>
    <definedName name="_Ctrl_79" localSheetId="20" hidden="1">#REF!</definedName>
    <definedName name="_Ctrl_79" localSheetId="19" hidden="1">#REF!</definedName>
    <definedName name="_Ctrl_79" localSheetId="8" hidden="1">#REF!</definedName>
    <definedName name="_Ctrl_79" localSheetId="16" hidden="1">[9]Water!#REF!</definedName>
    <definedName name="_Ctrl_79" localSheetId="2" hidden="1">[10]Water!#REF!</definedName>
    <definedName name="_Ctrl_79" localSheetId="15" hidden="1">#REF!</definedName>
    <definedName name="_Ctrl_79" localSheetId="9" hidden="1">[13]Water!#REF!</definedName>
    <definedName name="_Ctrl_79" localSheetId="18" hidden="1">#REF!</definedName>
    <definedName name="_Ctrl_79" hidden="1">Water!#REF!</definedName>
    <definedName name="_Ctrl_790" localSheetId="20" hidden="1">#REF!</definedName>
    <definedName name="_Ctrl_790" localSheetId="8" hidden="1">#REF!</definedName>
    <definedName name="_Ctrl_790" localSheetId="16" hidden="1">#REF!</definedName>
    <definedName name="_Ctrl_790" localSheetId="2" hidden="1">#REF!</definedName>
    <definedName name="_Ctrl_790" localSheetId="15" hidden="1">#REF!</definedName>
    <definedName name="_Ctrl_790" localSheetId="9" hidden="1">#REF!</definedName>
    <definedName name="_Ctrl_790" hidden="1">#REF!</definedName>
    <definedName name="_Ctrl_791" localSheetId="20" hidden="1">#REF!</definedName>
    <definedName name="_Ctrl_791" localSheetId="8" hidden="1">#REF!</definedName>
    <definedName name="_Ctrl_791" localSheetId="16" hidden="1">#REF!</definedName>
    <definedName name="_Ctrl_791" localSheetId="2" hidden="1">#REF!</definedName>
    <definedName name="_Ctrl_791" localSheetId="15" hidden="1">#REF!</definedName>
    <definedName name="_Ctrl_791" localSheetId="9" hidden="1">#REF!</definedName>
    <definedName name="_Ctrl_791" hidden="1">#REF!</definedName>
    <definedName name="_Ctrl_792" localSheetId="20" hidden="1">#REF!</definedName>
    <definedName name="_Ctrl_792" localSheetId="8" hidden="1">#REF!</definedName>
    <definedName name="_Ctrl_792" localSheetId="16" hidden="1">#REF!</definedName>
    <definedName name="_Ctrl_792" localSheetId="2" hidden="1">#REF!</definedName>
    <definedName name="_Ctrl_792" localSheetId="15" hidden="1">#REF!</definedName>
    <definedName name="_Ctrl_792" localSheetId="9" hidden="1">#REF!</definedName>
    <definedName name="_Ctrl_792" hidden="1">#REF!</definedName>
    <definedName name="_Ctrl_793" localSheetId="20" hidden="1">#REF!</definedName>
    <definedName name="_Ctrl_793" localSheetId="8" hidden="1">#REF!</definedName>
    <definedName name="_Ctrl_793" localSheetId="16" hidden="1">#REF!</definedName>
    <definedName name="_Ctrl_793" localSheetId="2" hidden="1">#REF!</definedName>
    <definedName name="_Ctrl_793" localSheetId="9" hidden="1">#REF!</definedName>
    <definedName name="_Ctrl_793" hidden="1">#REF!</definedName>
    <definedName name="_Ctrl_794" localSheetId="20" hidden="1">#REF!</definedName>
    <definedName name="_Ctrl_794" localSheetId="8" hidden="1">#REF!</definedName>
    <definedName name="_Ctrl_794" localSheetId="16" hidden="1">#REF!</definedName>
    <definedName name="_Ctrl_794" localSheetId="2" hidden="1">#REF!</definedName>
    <definedName name="_Ctrl_794" localSheetId="9" hidden="1">#REF!</definedName>
    <definedName name="_Ctrl_794" hidden="1">#REF!</definedName>
    <definedName name="_Ctrl_795" localSheetId="20" hidden="1">#REF!</definedName>
    <definedName name="_Ctrl_795" localSheetId="8" hidden="1">#REF!</definedName>
    <definedName name="_Ctrl_795" localSheetId="16" hidden="1">#REF!</definedName>
    <definedName name="_Ctrl_795" localSheetId="2" hidden="1">#REF!</definedName>
    <definedName name="_Ctrl_795" localSheetId="9" hidden="1">#REF!</definedName>
    <definedName name="_Ctrl_795" hidden="1">#REF!</definedName>
    <definedName name="_Ctrl_796" localSheetId="20" hidden="1">#REF!</definedName>
    <definedName name="_Ctrl_796" localSheetId="8" hidden="1">#REF!</definedName>
    <definedName name="_Ctrl_796" localSheetId="16" hidden="1">#REF!</definedName>
    <definedName name="_Ctrl_796" localSheetId="2" hidden="1">#REF!</definedName>
    <definedName name="_Ctrl_796" localSheetId="9" hidden="1">#REF!</definedName>
    <definedName name="_Ctrl_796" hidden="1">#REF!</definedName>
    <definedName name="_Ctrl_797" localSheetId="20" hidden="1">#REF!</definedName>
    <definedName name="_Ctrl_797" localSheetId="8" hidden="1">#REF!</definedName>
    <definedName name="_Ctrl_797" localSheetId="16" hidden="1">#REF!</definedName>
    <definedName name="_Ctrl_797" localSheetId="2" hidden="1">#REF!</definedName>
    <definedName name="_Ctrl_797" localSheetId="9" hidden="1">#REF!</definedName>
    <definedName name="_Ctrl_797" hidden="1">#REF!</definedName>
    <definedName name="_Ctrl_798" localSheetId="20" hidden="1">#REF!</definedName>
    <definedName name="_Ctrl_798" localSheetId="8" hidden="1">#REF!</definedName>
    <definedName name="_Ctrl_798" localSheetId="16" hidden="1">#REF!</definedName>
    <definedName name="_Ctrl_798" localSheetId="2" hidden="1">#REF!</definedName>
    <definedName name="_Ctrl_798" localSheetId="9" hidden="1">#REF!</definedName>
    <definedName name="_Ctrl_798" hidden="1">#REF!</definedName>
    <definedName name="_Ctrl_799" localSheetId="20" hidden="1">#REF!</definedName>
    <definedName name="_Ctrl_799" localSheetId="8" hidden="1">#REF!</definedName>
    <definedName name="_Ctrl_799" localSheetId="16" hidden="1">#REF!</definedName>
    <definedName name="_Ctrl_799" localSheetId="2" hidden="1">#REF!</definedName>
    <definedName name="_Ctrl_799" localSheetId="9" hidden="1">#REF!</definedName>
    <definedName name="_Ctrl_799" hidden="1">#REF!</definedName>
    <definedName name="_Ctrl_8" localSheetId="5" hidden="1">' Circularity &amp; Waste'!#REF!</definedName>
    <definedName name="_Ctrl_8" localSheetId="20" hidden="1">#REF!</definedName>
    <definedName name="_Ctrl_8" localSheetId="19" hidden="1">#REF!</definedName>
    <definedName name="_Ctrl_8" localSheetId="14" hidden="1">Community!#REF!</definedName>
    <definedName name="_Ctrl_8" localSheetId="13" hidden="1">Diversity!#REF!</definedName>
    <definedName name="_Ctrl_8" localSheetId="6" hidden="1">Encroachment!#REF!</definedName>
    <definedName name="_Ctrl_8" localSheetId="3" hidden="1">Energy!#REF!</definedName>
    <definedName name="_Ctrl_8" localSheetId="8" hidden="1">'GHG Emissions'!#REF!</definedName>
    <definedName name="_Ctrl_8" localSheetId="16" hidden="1">'Governance '!#REF!</definedName>
    <definedName name="_Ctrl_8" localSheetId="11" hidden="1">Health!#REF!</definedName>
    <definedName name="_Ctrl_8" localSheetId="1">#REF!</definedName>
    <definedName name="_Ctrl_8" localSheetId="7" hidden="1">'Non-GHG Emissions'!#REF!</definedName>
    <definedName name="_Ctrl_8" localSheetId="2" hidden="1">#REF!</definedName>
    <definedName name="_Ctrl_8" localSheetId="17" hidden="1">'Overall Scores'!#REF!</definedName>
    <definedName name="_Ctrl_8" localSheetId="0">#REF!</definedName>
    <definedName name="_Ctrl_8" localSheetId="15" hidden="1">'Positive Impacts'!#REF!</definedName>
    <definedName name="_Ctrl_8" localSheetId="9">#REF!</definedName>
    <definedName name="_Ctrl_8" localSheetId="18" hidden="1">#REF!</definedName>
    <definedName name="_Ctrl_8" localSheetId="12" hidden="1">Terms!#REF!</definedName>
    <definedName name="_Ctrl_8" localSheetId="10" hidden="1">Wages!#REF!</definedName>
    <definedName name="_Ctrl_8" localSheetId="4" hidden="1">Water!#REF!</definedName>
    <definedName name="_Ctrl_8" hidden="1">#REF!</definedName>
    <definedName name="_Ctrl_80" localSheetId="20" hidden="1">#REF!</definedName>
    <definedName name="_Ctrl_80" localSheetId="19" hidden="1">#REF!</definedName>
    <definedName name="_Ctrl_80" localSheetId="8" hidden="1">#REF!</definedName>
    <definedName name="_Ctrl_80" localSheetId="16" hidden="1">[9]Water!#REF!</definedName>
    <definedName name="_Ctrl_80" localSheetId="2" hidden="1">[10]Water!#REF!</definedName>
    <definedName name="_Ctrl_80" localSheetId="15" hidden="1">#REF!</definedName>
    <definedName name="_Ctrl_80" localSheetId="9" hidden="1">[2]Water!#REF!</definedName>
    <definedName name="_Ctrl_80" localSheetId="18" hidden="1">#REF!</definedName>
    <definedName name="_Ctrl_80" hidden="1">Water!#REF!</definedName>
    <definedName name="_Ctrl_800" localSheetId="20" hidden="1">#REF!</definedName>
    <definedName name="_Ctrl_800" localSheetId="8" hidden="1">#REF!</definedName>
    <definedName name="_Ctrl_800" localSheetId="16" hidden="1">#REF!</definedName>
    <definedName name="_Ctrl_800" localSheetId="2" hidden="1">#REF!</definedName>
    <definedName name="_Ctrl_800" localSheetId="15" hidden="1">#REF!</definedName>
    <definedName name="_Ctrl_800" localSheetId="9" hidden="1">#REF!</definedName>
    <definedName name="_Ctrl_800" hidden="1">#REF!</definedName>
    <definedName name="_Ctrl_801" localSheetId="20" hidden="1">#REF!</definedName>
    <definedName name="_Ctrl_801" localSheetId="8" hidden="1">#REF!</definedName>
    <definedName name="_Ctrl_801" localSheetId="16" hidden="1">#REF!</definedName>
    <definedName name="_Ctrl_801" localSheetId="2" hidden="1">#REF!</definedName>
    <definedName name="_Ctrl_801" localSheetId="15" hidden="1">#REF!</definedName>
    <definedName name="_Ctrl_801" localSheetId="9" hidden="1">#REF!</definedName>
    <definedName name="_Ctrl_801" hidden="1">#REF!</definedName>
    <definedName name="_Ctrl_802" localSheetId="20" hidden="1">#REF!</definedName>
    <definedName name="_Ctrl_802" localSheetId="8" hidden="1">#REF!</definedName>
    <definedName name="_Ctrl_802" localSheetId="16" hidden="1">#REF!</definedName>
    <definedName name="_Ctrl_802" localSheetId="2" hidden="1">#REF!</definedName>
    <definedName name="_Ctrl_802" localSheetId="15" hidden="1">#REF!</definedName>
    <definedName name="_Ctrl_802" localSheetId="9" hidden="1">#REF!</definedName>
    <definedName name="_Ctrl_802" hidden="1">#REF!</definedName>
    <definedName name="_Ctrl_803" localSheetId="20" hidden="1">[3]Wages!#REF!</definedName>
    <definedName name="_Ctrl_803" localSheetId="8" hidden="1">[4]Wages!#REF!</definedName>
    <definedName name="_Ctrl_803" localSheetId="2" hidden="1">[5]Wages!#REF!</definedName>
    <definedName name="_Ctrl_803" localSheetId="15" hidden="1">[4]Wages!#REF!</definedName>
    <definedName name="_Ctrl_803" localSheetId="9" hidden="1">[5]Wages!#REF!</definedName>
    <definedName name="_Ctrl_803" hidden="1">[5]Wages!#REF!</definedName>
    <definedName name="_Ctrl_804" localSheetId="20" hidden="1">#REF!</definedName>
    <definedName name="_Ctrl_804" localSheetId="8" hidden="1">#REF!</definedName>
    <definedName name="_Ctrl_804" localSheetId="16" hidden="1">#REF!</definedName>
    <definedName name="_Ctrl_804" localSheetId="2" hidden="1">#REF!</definedName>
    <definedName name="_Ctrl_804" localSheetId="15" hidden="1">#REF!</definedName>
    <definedName name="_Ctrl_804" localSheetId="9" hidden="1">#REF!</definedName>
    <definedName name="_Ctrl_804" hidden="1">#REF!</definedName>
    <definedName name="_Ctrl_805" localSheetId="20" hidden="1">#REF!</definedName>
    <definedName name="_Ctrl_805" localSheetId="8" hidden="1">#REF!</definedName>
    <definedName name="_Ctrl_805" localSheetId="16" hidden="1">#REF!</definedName>
    <definedName name="_Ctrl_805" localSheetId="2" hidden="1">#REF!</definedName>
    <definedName name="_Ctrl_805" localSheetId="15" hidden="1">#REF!</definedName>
    <definedName name="_Ctrl_805" localSheetId="9" hidden="1">#REF!</definedName>
    <definedName name="_Ctrl_805" hidden="1">#REF!</definedName>
    <definedName name="_Ctrl_806" localSheetId="20" hidden="1">'[3]Ethical Practices'!#REF!</definedName>
    <definedName name="_Ctrl_806" localSheetId="8" hidden="1">[4]Community!#REF!</definedName>
    <definedName name="_Ctrl_806" localSheetId="2" hidden="1">[5]Community!#REF!</definedName>
    <definedName name="_Ctrl_806" localSheetId="15" hidden="1">[4]Community!#REF!</definedName>
    <definedName name="_Ctrl_806" localSheetId="9" hidden="1">[5]Community!#REF!</definedName>
    <definedName name="_Ctrl_806" hidden="1">[5]Community!#REF!</definedName>
    <definedName name="_Ctrl_807" localSheetId="20" hidden="1">#REF!</definedName>
    <definedName name="_Ctrl_807" localSheetId="8" hidden="1">#REF!</definedName>
    <definedName name="_Ctrl_807" localSheetId="16" hidden="1">#REF!</definedName>
    <definedName name="_Ctrl_807" localSheetId="2" hidden="1">#REF!</definedName>
    <definedName name="_Ctrl_807" localSheetId="15" hidden="1">#REF!</definedName>
    <definedName name="_Ctrl_807" localSheetId="9" hidden="1">#REF!</definedName>
    <definedName name="_Ctrl_807" hidden="1">#REF!</definedName>
    <definedName name="_Ctrl_808" localSheetId="20" hidden="1">[6]Community!#REF!</definedName>
    <definedName name="_Ctrl_808" localSheetId="8" hidden="1">[6]Community!#REF!</definedName>
    <definedName name="_Ctrl_808" localSheetId="2" hidden="1">[6]Community!#REF!</definedName>
    <definedName name="_Ctrl_808" localSheetId="15" hidden="1">[6]Community!#REF!</definedName>
    <definedName name="_Ctrl_808" localSheetId="9" hidden="1">[6]Community!#REF!</definedName>
    <definedName name="_Ctrl_808" hidden="1">[6]Community!#REF!</definedName>
    <definedName name="_Ctrl_809" localSheetId="20" hidden="1">#REF!</definedName>
    <definedName name="_Ctrl_809" localSheetId="8" hidden="1">#REF!</definedName>
    <definedName name="_Ctrl_809" localSheetId="16" hidden="1">#REF!</definedName>
    <definedName name="_Ctrl_809" localSheetId="2" hidden="1">#REF!</definedName>
    <definedName name="_Ctrl_809" localSheetId="15" hidden="1">#REF!</definedName>
    <definedName name="_Ctrl_809" localSheetId="9" hidden="1">#REF!</definedName>
    <definedName name="_Ctrl_809" hidden="1">#REF!</definedName>
    <definedName name="_Ctrl_81" localSheetId="20" hidden="1">#REF!</definedName>
    <definedName name="_Ctrl_81" localSheetId="19" hidden="1">#REF!</definedName>
    <definedName name="_Ctrl_81" localSheetId="8" hidden="1">#REF!</definedName>
    <definedName name="_Ctrl_81" localSheetId="16" hidden="1">[9]Water!#REF!</definedName>
    <definedName name="_Ctrl_81" localSheetId="2" hidden="1">[10]Water!#REF!</definedName>
    <definedName name="_Ctrl_81" localSheetId="15" hidden="1">#REF!</definedName>
    <definedName name="_Ctrl_81" localSheetId="9" hidden="1">[13]Water!#REF!</definedName>
    <definedName name="_Ctrl_81" localSheetId="18" hidden="1">#REF!</definedName>
    <definedName name="_Ctrl_81" hidden="1">Water!#REF!</definedName>
    <definedName name="_Ctrl_810" localSheetId="20" hidden="1">[3]Discrimination!#REF!</definedName>
    <definedName name="_Ctrl_810" localSheetId="8" hidden="1">[4]Diversity!#REF!</definedName>
    <definedName name="_Ctrl_810" localSheetId="2" hidden="1">[5]Diversity!#REF!</definedName>
    <definedName name="_Ctrl_810" localSheetId="15" hidden="1">[4]Diversity!#REF!</definedName>
    <definedName name="_Ctrl_810" localSheetId="9" hidden="1">[5]Diversity!#REF!</definedName>
    <definedName name="_Ctrl_810" hidden="1">[5]Diversity!#REF!</definedName>
    <definedName name="_Ctrl_811" localSheetId="20" hidden="1">[3]Terms!#REF!</definedName>
    <definedName name="_Ctrl_811" localSheetId="8" hidden="1">[4]Terms!#REF!</definedName>
    <definedName name="_Ctrl_811" localSheetId="2" hidden="1">[5]Terms!#REF!</definedName>
    <definedName name="_Ctrl_811" localSheetId="15" hidden="1">[4]Terms!#REF!</definedName>
    <definedName name="_Ctrl_811" localSheetId="9" hidden="1">[5]Terms!#REF!</definedName>
    <definedName name="_Ctrl_811" hidden="1">[5]Terms!#REF!</definedName>
    <definedName name="_Ctrl_812" localSheetId="20" hidden="1">[3]Health!#REF!</definedName>
    <definedName name="_Ctrl_812" localSheetId="8" hidden="1">[4]Health!#REF!</definedName>
    <definedName name="_Ctrl_812" localSheetId="2" hidden="1">[5]Health!#REF!</definedName>
    <definedName name="_Ctrl_812" localSheetId="15" hidden="1">[4]Health!#REF!</definedName>
    <definedName name="_Ctrl_812" localSheetId="9" hidden="1">[5]Health!#REF!</definedName>
    <definedName name="_Ctrl_812" hidden="1">[5]Health!#REF!</definedName>
    <definedName name="_Ctrl_814" localSheetId="20" hidden="1">'[3]GHG Emissions'!#REF!</definedName>
    <definedName name="_Ctrl_814" localSheetId="8" hidden="1">'[4]GHG Emissions'!#REF!</definedName>
    <definedName name="_Ctrl_814" localSheetId="2" hidden="1">'[5]GHG Emissions'!#REF!</definedName>
    <definedName name="_Ctrl_814" localSheetId="15" hidden="1">'[4]GHG Emissions'!#REF!</definedName>
    <definedName name="_Ctrl_814" localSheetId="9" hidden="1">'[5]GHG Emissions'!#REF!</definedName>
    <definedName name="_Ctrl_814" hidden="1">'[5]GHG Emissions'!#REF!</definedName>
    <definedName name="_Ctrl_816" localSheetId="20" hidden="1">#REF!</definedName>
    <definedName name="_Ctrl_816" localSheetId="8" hidden="1">#REF!</definedName>
    <definedName name="_Ctrl_816" localSheetId="16" hidden="1">#REF!</definedName>
    <definedName name="_Ctrl_816" localSheetId="2" hidden="1">#REF!</definedName>
    <definedName name="_Ctrl_816" localSheetId="15" hidden="1">#REF!</definedName>
    <definedName name="_Ctrl_816" localSheetId="9" hidden="1">#REF!</definedName>
    <definedName name="_Ctrl_816" hidden="1">#REF!</definedName>
    <definedName name="_Ctrl_817" localSheetId="20" hidden="1">#REF!</definedName>
    <definedName name="_Ctrl_817" localSheetId="8" hidden="1">#REF!</definedName>
    <definedName name="_Ctrl_817" localSheetId="16" hidden="1">#REF!</definedName>
    <definedName name="_Ctrl_817" localSheetId="2" hidden="1">#REF!</definedName>
    <definedName name="_Ctrl_817" localSheetId="15" hidden="1">#REF!</definedName>
    <definedName name="_Ctrl_817" localSheetId="9" hidden="1">#REF!</definedName>
    <definedName name="_Ctrl_817" hidden="1">#REF!</definedName>
    <definedName name="_Ctrl_818" localSheetId="20" hidden="1">#REF!</definedName>
    <definedName name="_Ctrl_818" localSheetId="8" hidden="1">#REF!</definedName>
    <definedName name="_Ctrl_818" localSheetId="16" hidden="1">#REF!</definedName>
    <definedName name="_Ctrl_818" localSheetId="2" hidden="1">#REF!</definedName>
    <definedName name="_Ctrl_818" localSheetId="15" hidden="1">#REF!</definedName>
    <definedName name="_Ctrl_818" localSheetId="9" hidden="1">#REF!</definedName>
    <definedName name="_Ctrl_818" hidden="1">#REF!</definedName>
    <definedName name="_Ctrl_819" localSheetId="20" hidden="1">#REF!</definedName>
    <definedName name="_Ctrl_819" localSheetId="8" hidden="1">#REF!</definedName>
    <definedName name="_Ctrl_819" localSheetId="16" hidden="1">#REF!</definedName>
    <definedName name="_Ctrl_819" localSheetId="2" hidden="1">#REF!</definedName>
    <definedName name="_Ctrl_819" localSheetId="9" hidden="1">#REF!</definedName>
    <definedName name="_Ctrl_819" hidden="1">#REF!</definedName>
    <definedName name="_Ctrl_82" localSheetId="20" hidden="1">#REF!</definedName>
    <definedName name="_Ctrl_82" localSheetId="19" hidden="1">#REF!</definedName>
    <definedName name="_Ctrl_82" localSheetId="8" hidden="1">#REF!</definedName>
    <definedName name="_Ctrl_82" localSheetId="16" hidden="1">[9]Water!#REF!</definedName>
    <definedName name="_Ctrl_82" localSheetId="2" hidden="1">[10]Water!#REF!</definedName>
    <definedName name="_Ctrl_82" localSheetId="15" hidden="1">#REF!</definedName>
    <definedName name="_Ctrl_82" localSheetId="9" hidden="1">[13]Water!#REF!</definedName>
    <definedName name="_Ctrl_82" localSheetId="18" hidden="1">#REF!</definedName>
    <definedName name="_Ctrl_82" hidden="1">Water!#REF!</definedName>
    <definedName name="_Ctrl_820" localSheetId="20" hidden="1">#REF!</definedName>
    <definedName name="_Ctrl_820" localSheetId="8" hidden="1">#REF!</definedName>
    <definedName name="_Ctrl_820" localSheetId="16" hidden="1">#REF!</definedName>
    <definedName name="_Ctrl_820" localSheetId="2" hidden="1">#REF!</definedName>
    <definedName name="_Ctrl_820" localSheetId="15" hidden="1">#REF!</definedName>
    <definedName name="_Ctrl_820" localSheetId="9" hidden="1">#REF!</definedName>
    <definedName name="_Ctrl_820" hidden="1">#REF!</definedName>
    <definedName name="_Ctrl_821" localSheetId="20" hidden="1">#REF!</definedName>
    <definedName name="_Ctrl_821" localSheetId="8" hidden="1">#REF!</definedName>
    <definedName name="_Ctrl_821" localSheetId="16" hidden="1">#REF!</definedName>
    <definedName name="_Ctrl_821" localSheetId="2" hidden="1">#REF!</definedName>
    <definedName name="_Ctrl_821" localSheetId="15" hidden="1">#REF!</definedName>
    <definedName name="_Ctrl_821" localSheetId="9" hidden="1">#REF!</definedName>
    <definedName name="_Ctrl_821" hidden="1">#REF!</definedName>
    <definedName name="_Ctrl_822" localSheetId="20" hidden="1">#REF!</definedName>
    <definedName name="_Ctrl_822" localSheetId="8" hidden="1">#REF!</definedName>
    <definedName name="_Ctrl_822" localSheetId="16" hidden="1">#REF!</definedName>
    <definedName name="_Ctrl_822" localSheetId="2" hidden="1">#REF!</definedName>
    <definedName name="_Ctrl_822" localSheetId="15" hidden="1">#REF!</definedName>
    <definedName name="_Ctrl_822" localSheetId="9" hidden="1">#REF!</definedName>
    <definedName name="_Ctrl_822" hidden="1">#REF!</definedName>
    <definedName name="_Ctrl_823" localSheetId="20" hidden="1">#REF!</definedName>
    <definedName name="_Ctrl_823" localSheetId="8" hidden="1">#REF!</definedName>
    <definedName name="_Ctrl_823" localSheetId="16" hidden="1">#REF!</definedName>
    <definedName name="_Ctrl_823" localSheetId="2" hidden="1">#REF!</definedName>
    <definedName name="_Ctrl_823" localSheetId="9" hidden="1">#REF!</definedName>
    <definedName name="_Ctrl_823" hidden="1">#REF!</definedName>
    <definedName name="_Ctrl_824" localSheetId="20" hidden="1">#REF!</definedName>
    <definedName name="_Ctrl_824" localSheetId="8" hidden="1">#REF!</definedName>
    <definedName name="_Ctrl_824" localSheetId="16" hidden="1">#REF!</definedName>
    <definedName name="_Ctrl_824" localSheetId="2" hidden="1">#REF!</definedName>
    <definedName name="_Ctrl_824" localSheetId="9" hidden="1">#REF!</definedName>
    <definedName name="_Ctrl_824" hidden="1">#REF!</definedName>
    <definedName name="_Ctrl_825" localSheetId="20" hidden="1">#REF!</definedName>
    <definedName name="_Ctrl_825" localSheetId="8" hidden="1">#REF!</definedName>
    <definedName name="_Ctrl_825" localSheetId="16" hidden="1">#REF!</definedName>
    <definedName name="_Ctrl_825" localSheetId="2" hidden="1">#REF!</definedName>
    <definedName name="_Ctrl_825" localSheetId="9" hidden="1">#REF!</definedName>
    <definedName name="_Ctrl_825" hidden="1">#REF!</definedName>
    <definedName name="_Ctrl_826" localSheetId="20" hidden="1">#REF!</definedName>
    <definedName name="_Ctrl_826" localSheetId="8" hidden="1">#REF!</definedName>
    <definedName name="_Ctrl_826" localSheetId="16" hidden="1">#REF!</definedName>
    <definedName name="_Ctrl_826" localSheetId="2" hidden="1">#REF!</definedName>
    <definedName name="_Ctrl_826" localSheetId="9" hidden="1">#REF!</definedName>
    <definedName name="_Ctrl_826" hidden="1">#REF!</definedName>
    <definedName name="_Ctrl_827" localSheetId="20" hidden="1">#REF!</definedName>
    <definedName name="_Ctrl_827" localSheetId="8" hidden="1">#REF!</definedName>
    <definedName name="_Ctrl_827" localSheetId="16" hidden="1">#REF!</definedName>
    <definedName name="_Ctrl_827" localSheetId="2" hidden="1">#REF!</definedName>
    <definedName name="_Ctrl_827" localSheetId="9" hidden="1">#REF!</definedName>
    <definedName name="_Ctrl_827" hidden="1">#REF!</definedName>
    <definedName name="_Ctrl_828" localSheetId="20" hidden="1">#REF!</definedName>
    <definedName name="_Ctrl_828" localSheetId="8" hidden="1">#REF!</definedName>
    <definedName name="_Ctrl_828" localSheetId="16" hidden="1">#REF!</definedName>
    <definedName name="_Ctrl_828" localSheetId="2" hidden="1">#REF!</definedName>
    <definedName name="_Ctrl_828" localSheetId="9" hidden="1">#REF!</definedName>
    <definedName name="_Ctrl_828" hidden="1">#REF!</definedName>
    <definedName name="_Ctrl_829" localSheetId="20" hidden="1">#REF!</definedName>
    <definedName name="_Ctrl_829" localSheetId="8" hidden="1">#REF!</definedName>
    <definedName name="_Ctrl_829" localSheetId="16" hidden="1">#REF!</definedName>
    <definedName name="_Ctrl_829" localSheetId="2" hidden="1">#REF!</definedName>
    <definedName name="_Ctrl_829" localSheetId="9" hidden="1">#REF!</definedName>
    <definedName name="_Ctrl_829" hidden="1">#REF!</definedName>
    <definedName name="_Ctrl_83" localSheetId="20" hidden="1">#REF!</definedName>
    <definedName name="_Ctrl_83" localSheetId="19" hidden="1">#REF!</definedName>
    <definedName name="_Ctrl_83" localSheetId="8" hidden="1">#REF!</definedName>
    <definedName name="_Ctrl_83" localSheetId="16" hidden="1">[9]Water!#REF!</definedName>
    <definedName name="_Ctrl_83" localSheetId="2" hidden="1">[10]Water!#REF!</definedName>
    <definedName name="_Ctrl_83" localSheetId="15" hidden="1">#REF!</definedName>
    <definedName name="_Ctrl_83" localSheetId="9" hidden="1">[13]Water!#REF!</definedName>
    <definedName name="_Ctrl_83" localSheetId="18" hidden="1">#REF!</definedName>
    <definedName name="_Ctrl_83" hidden="1">Water!#REF!</definedName>
    <definedName name="_Ctrl_830" localSheetId="20" hidden="1">#REF!</definedName>
    <definedName name="_Ctrl_830" localSheetId="8" hidden="1">#REF!</definedName>
    <definedName name="_Ctrl_830" localSheetId="16" hidden="1">#REF!</definedName>
    <definedName name="_Ctrl_830" localSheetId="2" hidden="1">#REF!</definedName>
    <definedName name="_Ctrl_830" localSheetId="15" hidden="1">#REF!</definedName>
    <definedName name="_Ctrl_830" localSheetId="9" hidden="1">#REF!</definedName>
    <definedName name="_Ctrl_830" hidden="1">#REF!</definedName>
    <definedName name="_Ctrl_831" localSheetId="20" hidden="1">#REF!</definedName>
    <definedName name="_Ctrl_831" localSheetId="8" hidden="1">#REF!</definedName>
    <definedName name="_Ctrl_831" localSheetId="16" hidden="1">#REF!</definedName>
    <definedName name="_Ctrl_831" localSheetId="2" hidden="1">#REF!</definedName>
    <definedName name="_Ctrl_831" localSheetId="15" hidden="1">#REF!</definedName>
    <definedName name="_Ctrl_831" localSheetId="9" hidden="1">#REF!</definedName>
    <definedName name="_Ctrl_831" hidden="1">#REF!</definedName>
    <definedName name="_Ctrl_832" localSheetId="20" hidden="1">#REF!</definedName>
    <definedName name="_Ctrl_832" localSheetId="8" hidden="1">#REF!</definedName>
    <definedName name="_Ctrl_832" localSheetId="16" hidden="1">#REF!</definedName>
    <definedName name="_Ctrl_832" localSheetId="2" hidden="1">#REF!</definedName>
    <definedName name="_Ctrl_832" localSheetId="15" hidden="1">#REF!</definedName>
    <definedName name="_Ctrl_832" localSheetId="9" hidden="1">#REF!</definedName>
    <definedName name="_Ctrl_832" hidden="1">#REF!</definedName>
    <definedName name="_Ctrl_833" localSheetId="20" hidden="1">#REF!</definedName>
    <definedName name="_Ctrl_833" localSheetId="8" hidden="1">#REF!</definedName>
    <definedName name="_Ctrl_833" localSheetId="16" hidden="1">#REF!</definedName>
    <definedName name="_Ctrl_833" localSheetId="2" hidden="1">#REF!</definedName>
    <definedName name="_Ctrl_833" localSheetId="9" hidden="1">#REF!</definedName>
    <definedName name="_Ctrl_833" hidden="1">#REF!</definedName>
    <definedName name="_Ctrl_834" localSheetId="20" hidden="1">#REF!</definedName>
    <definedName name="_Ctrl_834" localSheetId="8" hidden="1">#REF!</definedName>
    <definedName name="_Ctrl_834" localSheetId="16" hidden="1">#REF!</definedName>
    <definedName name="_Ctrl_834" localSheetId="2" hidden="1">#REF!</definedName>
    <definedName name="_Ctrl_834" localSheetId="9" hidden="1">#REF!</definedName>
    <definedName name="_Ctrl_834" hidden="1">#REF!</definedName>
    <definedName name="_Ctrl_835" localSheetId="20" hidden="1">#REF!</definedName>
    <definedName name="_Ctrl_835" localSheetId="8" hidden="1">#REF!</definedName>
    <definedName name="_Ctrl_835" localSheetId="16" hidden="1">#REF!</definedName>
    <definedName name="_Ctrl_835" localSheetId="2" hidden="1">#REF!</definedName>
    <definedName name="_Ctrl_835" localSheetId="9" hidden="1">#REF!</definedName>
    <definedName name="_Ctrl_835" hidden="1">#REF!</definedName>
    <definedName name="_Ctrl_836" localSheetId="20" hidden="1">#REF!</definedName>
    <definedName name="_Ctrl_836" localSheetId="8" hidden="1">#REF!</definedName>
    <definedName name="_Ctrl_836" localSheetId="16" hidden="1">#REF!</definedName>
    <definedName name="_Ctrl_836" localSheetId="2" hidden="1">#REF!</definedName>
    <definedName name="_Ctrl_836" localSheetId="9" hidden="1">#REF!</definedName>
    <definedName name="_Ctrl_836" hidden="1">#REF!</definedName>
    <definedName name="_Ctrl_837" localSheetId="20" hidden="1">#REF!</definedName>
    <definedName name="_Ctrl_837" localSheetId="8" hidden="1">#REF!</definedName>
    <definedName name="_Ctrl_837" localSheetId="16" hidden="1">#REF!</definedName>
    <definedName name="_Ctrl_837" localSheetId="2" hidden="1">#REF!</definedName>
    <definedName name="_Ctrl_837" localSheetId="9" hidden="1">#REF!</definedName>
    <definedName name="_Ctrl_837" hidden="1">#REF!</definedName>
    <definedName name="_Ctrl_838" localSheetId="20" hidden="1">#REF!</definedName>
    <definedName name="_Ctrl_838" localSheetId="8" hidden="1">#REF!</definedName>
    <definedName name="_Ctrl_838" localSheetId="16" hidden="1">#REF!</definedName>
    <definedName name="_Ctrl_838" localSheetId="2" hidden="1">#REF!</definedName>
    <definedName name="_Ctrl_838" localSheetId="9" hidden="1">#REF!</definedName>
    <definedName name="_Ctrl_838" hidden="1">#REF!</definedName>
    <definedName name="_Ctrl_839" localSheetId="20" hidden="1">#REF!</definedName>
    <definedName name="_Ctrl_839" localSheetId="8" hidden="1">#REF!</definedName>
    <definedName name="_Ctrl_839" localSheetId="16" hidden="1">#REF!</definedName>
    <definedName name="_Ctrl_839" localSheetId="2" hidden="1">#REF!</definedName>
    <definedName name="_Ctrl_839" localSheetId="9" hidden="1">#REF!</definedName>
    <definedName name="_Ctrl_839" hidden="1">#REF!</definedName>
    <definedName name="_Ctrl_84" localSheetId="20" hidden="1">#REF!</definedName>
    <definedName name="_Ctrl_84" localSheetId="19" hidden="1">#REF!</definedName>
    <definedName name="_Ctrl_84" localSheetId="8" hidden="1">#REF!</definedName>
    <definedName name="_Ctrl_84" localSheetId="16" hidden="1">[9]Water!#REF!</definedName>
    <definedName name="_Ctrl_84" localSheetId="2" hidden="1">[10]Water!#REF!</definedName>
    <definedName name="_Ctrl_84" localSheetId="17" hidden="1">Water!#REF!</definedName>
    <definedName name="_Ctrl_84" localSheetId="15" hidden="1">#REF!</definedName>
    <definedName name="_Ctrl_84" localSheetId="9" hidden="1">[2]Water!#REF!</definedName>
    <definedName name="_Ctrl_84" localSheetId="18" hidden="1">#REF!</definedName>
    <definedName name="_Ctrl_84" hidden="1">Water!#REF!</definedName>
    <definedName name="_Ctrl_840" localSheetId="20" hidden="1">'[6]GHG Emissions'!#REF!</definedName>
    <definedName name="_Ctrl_840" localSheetId="8" hidden="1">'[6]GHG Emissions'!#REF!</definedName>
    <definedName name="_Ctrl_840" localSheetId="2" hidden="1">'[6]GHG Emissions'!#REF!</definedName>
    <definedName name="_Ctrl_840" localSheetId="9" hidden="1">'[6]GHG Emissions'!#REF!</definedName>
    <definedName name="_Ctrl_840" hidden="1">'[6]GHG Emissions'!#REF!</definedName>
    <definedName name="_Ctrl_841" localSheetId="20" hidden="1">#REF!</definedName>
    <definedName name="_Ctrl_841" localSheetId="8" hidden="1">#REF!</definedName>
    <definedName name="_Ctrl_841" localSheetId="16" hidden="1">#REF!</definedName>
    <definedName name="_Ctrl_841" localSheetId="2" hidden="1">#REF!</definedName>
    <definedName name="_Ctrl_841" localSheetId="15" hidden="1">#REF!</definedName>
    <definedName name="_Ctrl_841" localSheetId="9" hidden="1">#REF!</definedName>
    <definedName name="_Ctrl_841" hidden="1">#REF!</definedName>
    <definedName name="_Ctrl_842" localSheetId="20" hidden="1">'[6]GHG Emissions'!#REF!</definedName>
    <definedName name="_Ctrl_842" localSheetId="8" hidden="1">'[6]GHG Emissions'!#REF!</definedName>
    <definedName name="_Ctrl_842" localSheetId="2" hidden="1">'[6]GHG Emissions'!#REF!</definedName>
    <definedName name="_Ctrl_842" localSheetId="15" hidden="1">'[6]GHG Emissions'!#REF!</definedName>
    <definedName name="_Ctrl_842" localSheetId="9" hidden="1">'[6]GHG Emissions'!#REF!</definedName>
    <definedName name="_Ctrl_842" hidden="1">'[6]GHG Emissions'!#REF!</definedName>
    <definedName name="_Ctrl_843" localSheetId="20" hidden="1">#REF!</definedName>
    <definedName name="_Ctrl_843" localSheetId="8" hidden="1">#REF!</definedName>
    <definedName name="_Ctrl_843" localSheetId="16" hidden="1">#REF!</definedName>
    <definedName name="_Ctrl_843" localSheetId="2" hidden="1">#REF!</definedName>
    <definedName name="_Ctrl_843" localSheetId="15" hidden="1">#REF!</definedName>
    <definedName name="_Ctrl_843" localSheetId="9" hidden="1">#REF!</definedName>
    <definedName name="_Ctrl_843" hidden="1">#REF!</definedName>
    <definedName name="_Ctrl_844" localSheetId="20" hidden="1">#REF!</definedName>
    <definedName name="_Ctrl_844" localSheetId="8" hidden="1">#REF!</definedName>
    <definedName name="_Ctrl_844" localSheetId="16" hidden="1">#REF!</definedName>
    <definedName name="_Ctrl_844" localSheetId="2" hidden="1">#REF!</definedName>
    <definedName name="_Ctrl_844" localSheetId="15" hidden="1">#REF!</definedName>
    <definedName name="_Ctrl_844" localSheetId="9" hidden="1">#REF!</definedName>
    <definedName name="_Ctrl_844" hidden="1">#REF!</definedName>
    <definedName name="_Ctrl_845" localSheetId="20" hidden="1">#REF!</definedName>
    <definedName name="_Ctrl_845" localSheetId="8" hidden="1">#REF!</definedName>
    <definedName name="_Ctrl_845" localSheetId="16" hidden="1">#REF!</definedName>
    <definedName name="_Ctrl_845" localSheetId="2" hidden="1">#REF!</definedName>
    <definedName name="_Ctrl_845" localSheetId="15" hidden="1">#REF!</definedName>
    <definedName name="_Ctrl_845" localSheetId="9" hidden="1">#REF!</definedName>
    <definedName name="_Ctrl_845" hidden="1">#REF!</definedName>
    <definedName name="_Ctrl_846" localSheetId="20" hidden="1">#REF!</definedName>
    <definedName name="_Ctrl_846" localSheetId="8" hidden="1">#REF!</definedName>
    <definedName name="_Ctrl_846" localSheetId="16" hidden="1">#REF!</definedName>
    <definedName name="_Ctrl_846" localSheetId="2" hidden="1">#REF!</definedName>
    <definedName name="_Ctrl_846" localSheetId="9" hidden="1">#REF!</definedName>
    <definedName name="_Ctrl_846" hidden="1">#REF!</definedName>
    <definedName name="_Ctrl_847" localSheetId="20" hidden="1">#REF!</definedName>
    <definedName name="_Ctrl_847" localSheetId="8" hidden="1">#REF!</definedName>
    <definedName name="_Ctrl_847" localSheetId="16" hidden="1">#REF!</definedName>
    <definedName name="_Ctrl_847" localSheetId="2" hidden="1">#REF!</definedName>
    <definedName name="_Ctrl_847" localSheetId="9" hidden="1">#REF!</definedName>
    <definedName name="_Ctrl_847" hidden="1">#REF!</definedName>
    <definedName name="_Ctrl_848" localSheetId="20" hidden="1">#REF!</definedName>
    <definedName name="_Ctrl_848" localSheetId="8" hidden="1">#REF!</definedName>
    <definedName name="_Ctrl_848" localSheetId="16" hidden="1">#REF!</definedName>
    <definedName name="_Ctrl_848" localSheetId="2" hidden="1">#REF!</definedName>
    <definedName name="_Ctrl_848" localSheetId="9" hidden="1">#REF!</definedName>
    <definedName name="_Ctrl_848" hidden="1">#REF!</definedName>
    <definedName name="_Ctrl_849" localSheetId="20" hidden="1">#REF!</definedName>
    <definedName name="_Ctrl_849" localSheetId="8" hidden="1">#REF!</definedName>
    <definedName name="_Ctrl_849" localSheetId="16" hidden="1">#REF!</definedName>
    <definedName name="_Ctrl_849" localSheetId="2" hidden="1">#REF!</definedName>
    <definedName name="_Ctrl_849" localSheetId="9" hidden="1">#REF!</definedName>
    <definedName name="_Ctrl_849" hidden="1">#REF!</definedName>
    <definedName name="_Ctrl_85" localSheetId="20" hidden="1">#REF!</definedName>
    <definedName name="_Ctrl_85" localSheetId="19" hidden="1">#REF!</definedName>
    <definedName name="_Ctrl_85" localSheetId="8" hidden="1">#REF!</definedName>
    <definedName name="_Ctrl_85" localSheetId="16" hidden="1">[9]Water!#REF!</definedName>
    <definedName name="_Ctrl_85" localSheetId="2" hidden="1">[10]Water!#REF!</definedName>
    <definedName name="_Ctrl_85" localSheetId="17" hidden="1">Water!#REF!</definedName>
    <definedName name="_Ctrl_85" localSheetId="15" hidden="1">#REF!</definedName>
    <definedName name="_Ctrl_85" localSheetId="9" hidden="1">[2]Water!#REF!</definedName>
    <definedName name="_Ctrl_85" localSheetId="18" hidden="1">#REF!</definedName>
    <definedName name="_Ctrl_85" hidden="1">Water!#REF!</definedName>
    <definedName name="_Ctrl_850" localSheetId="20" hidden="1">#REF!</definedName>
    <definedName name="_Ctrl_850" localSheetId="8" hidden="1">#REF!</definedName>
    <definedName name="_Ctrl_850" localSheetId="16" hidden="1">#REF!</definedName>
    <definedName name="_Ctrl_850" localSheetId="2" hidden="1">#REF!</definedName>
    <definedName name="_Ctrl_850" localSheetId="15" hidden="1">#REF!</definedName>
    <definedName name="_Ctrl_850" localSheetId="9" hidden="1">#REF!</definedName>
    <definedName name="_Ctrl_850" hidden="1">#REF!</definedName>
    <definedName name="_Ctrl_851" localSheetId="20" hidden="1">#REF!</definedName>
    <definedName name="_Ctrl_851" localSheetId="8" hidden="1">#REF!</definedName>
    <definedName name="_Ctrl_851" localSheetId="16" hidden="1">#REF!</definedName>
    <definedName name="_Ctrl_851" localSheetId="2" hidden="1">#REF!</definedName>
    <definedName name="_Ctrl_851" localSheetId="15" hidden="1">#REF!</definedName>
    <definedName name="_Ctrl_851" localSheetId="9" hidden="1">#REF!</definedName>
    <definedName name="_Ctrl_851" hidden="1">#REF!</definedName>
    <definedName name="_Ctrl_852" localSheetId="20" hidden="1">#REF!</definedName>
    <definedName name="_Ctrl_852" localSheetId="8" hidden="1">#REF!</definedName>
    <definedName name="_Ctrl_852" localSheetId="16" hidden="1">#REF!</definedName>
    <definedName name="_Ctrl_852" localSheetId="2" hidden="1">#REF!</definedName>
    <definedName name="_Ctrl_852" localSheetId="15" hidden="1">#REF!</definedName>
    <definedName name="_Ctrl_852" localSheetId="9" hidden="1">#REF!</definedName>
    <definedName name="_Ctrl_852" hidden="1">#REF!</definedName>
    <definedName name="_Ctrl_853" localSheetId="20" hidden="1">#REF!</definedName>
    <definedName name="_Ctrl_853" localSheetId="8" hidden="1">#REF!</definedName>
    <definedName name="_Ctrl_853" localSheetId="16" hidden="1">#REF!</definedName>
    <definedName name="_Ctrl_853" localSheetId="2" hidden="1">#REF!</definedName>
    <definedName name="_Ctrl_853" localSheetId="9" hidden="1">#REF!</definedName>
    <definedName name="_Ctrl_853" hidden="1">#REF!</definedName>
    <definedName name="_Ctrl_854" localSheetId="20" hidden="1">#REF!</definedName>
    <definedName name="_Ctrl_854" localSheetId="8" hidden="1">#REF!</definedName>
    <definedName name="_Ctrl_854" localSheetId="16" hidden="1">#REF!</definedName>
    <definedName name="_Ctrl_854" localSheetId="2" hidden="1">#REF!</definedName>
    <definedName name="_Ctrl_854" localSheetId="9" hidden="1">#REF!</definedName>
    <definedName name="_Ctrl_854" hidden="1">#REF!</definedName>
    <definedName name="_Ctrl_855" localSheetId="20" hidden="1">#REF!</definedName>
    <definedName name="_Ctrl_855" localSheetId="8" hidden="1">#REF!</definedName>
    <definedName name="_Ctrl_855" localSheetId="16" hidden="1">#REF!</definedName>
    <definedName name="_Ctrl_855" localSheetId="2" hidden="1">#REF!</definedName>
    <definedName name="_Ctrl_855" localSheetId="9" hidden="1">#REF!</definedName>
    <definedName name="_Ctrl_855" hidden="1">#REF!</definedName>
    <definedName name="_Ctrl_856" localSheetId="20" hidden="1">#REF!</definedName>
    <definedName name="_Ctrl_856" localSheetId="8" hidden="1">#REF!</definedName>
    <definedName name="_Ctrl_856" localSheetId="16" hidden="1">#REF!</definedName>
    <definedName name="_Ctrl_856" localSheetId="2" hidden="1">#REF!</definedName>
    <definedName name="_Ctrl_856" localSheetId="9" hidden="1">#REF!</definedName>
    <definedName name="_Ctrl_856" hidden="1">#REF!</definedName>
    <definedName name="_Ctrl_857" localSheetId="20" hidden="1">#REF!</definedName>
    <definedName name="_Ctrl_857" localSheetId="8" hidden="1">#REF!</definedName>
    <definedName name="_Ctrl_857" localSheetId="16" hidden="1">#REF!</definedName>
    <definedName name="_Ctrl_857" localSheetId="2" hidden="1">#REF!</definedName>
    <definedName name="_Ctrl_857" localSheetId="9" hidden="1">#REF!</definedName>
    <definedName name="_Ctrl_857" hidden="1">#REF!</definedName>
    <definedName name="_Ctrl_858" localSheetId="20" hidden="1">#REF!</definedName>
    <definedName name="_Ctrl_858" localSheetId="8" hidden="1">#REF!</definedName>
    <definedName name="_Ctrl_858" localSheetId="16" hidden="1">#REF!</definedName>
    <definedName name="_Ctrl_858" localSheetId="2" hidden="1">#REF!</definedName>
    <definedName name="_Ctrl_858" localSheetId="9" hidden="1">#REF!</definedName>
    <definedName name="_Ctrl_858" hidden="1">#REF!</definedName>
    <definedName name="_Ctrl_859" localSheetId="20" hidden="1">#REF!</definedName>
    <definedName name="_Ctrl_859" localSheetId="8" hidden="1">#REF!</definedName>
    <definedName name="_Ctrl_859" localSheetId="16" hidden="1">#REF!</definedName>
    <definedName name="_Ctrl_859" localSheetId="2" hidden="1">#REF!</definedName>
    <definedName name="_Ctrl_859" localSheetId="9" hidden="1">#REF!</definedName>
    <definedName name="_Ctrl_859" hidden="1">#REF!</definedName>
    <definedName name="_Ctrl_86" localSheetId="20" hidden="1">#REF!</definedName>
    <definedName name="_Ctrl_86" localSheetId="19" hidden="1">#REF!</definedName>
    <definedName name="_Ctrl_86" localSheetId="8" hidden="1">#REF!</definedName>
    <definedName name="_Ctrl_86" localSheetId="16" hidden="1">[9]Water!#REF!</definedName>
    <definedName name="_Ctrl_86" localSheetId="2" hidden="1">[10]Water!#REF!</definedName>
    <definedName name="_Ctrl_86" localSheetId="17" hidden="1">Water!#REF!</definedName>
    <definedName name="_Ctrl_86" localSheetId="15" hidden="1">#REF!</definedName>
    <definedName name="_Ctrl_86" localSheetId="9" hidden="1">[2]Water!#REF!</definedName>
    <definedName name="_Ctrl_86" localSheetId="18" hidden="1">#REF!</definedName>
    <definedName name="_Ctrl_86" hidden="1">Water!#REF!</definedName>
    <definedName name="_Ctrl_860" localSheetId="20" hidden="1">#REF!</definedName>
    <definedName name="_Ctrl_860" localSheetId="8" hidden="1">#REF!</definedName>
    <definedName name="_Ctrl_860" localSheetId="16" hidden="1">#REF!</definedName>
    <definedName name="_Ctrl_860" localSheetId="2" hidden="1">#REF!</definedName>
    <definedName name="_Ctrl_860" localSheetId="15" hidden="1">#REF!</definedName>
    <definedName name="_Ctrl_860" localSheetId="9" hidden="1">#REF!</definedName>
    <definedName name="_Ctrl_860" hidden="1">#REF!</definedName>
    <definedName name="_Ctrl_861" localSheetId="20" hidden="1">#REF!</definedName>
    <definedName name="_Ctrl_861" localSheetId="8" hidden="1">#REF!</definedName>
    <definedName name="_Ctrl_861" localSheetId="16" hidden="1">#REF!</definedName>
    <definedName name="_Ctrl_861" localSheetId="2" hidden="1">#REF!</definedName>
    <definedName name="_Ctrl_861" localSheetId="15" hidden="1">#REF!</definedName>
    <definedName name="_Ctrl_861" localSheetId="9" hidden="1">#REF!</definedName>
    <definedName name="_Ctrl_861" hidden="1">#REF!</definedName>
    <definedName name="_Ctrl_862" localSheetId="20" hidden="1">#REF!</definedName>
    <definedName name="_Ctrl_862" localSheetId="8" hidden="1">#REF!</definedName>
    <definedName name="_Ctrl_862" localSheetId="16" hidden="1">#REF!</definedName>
    <definedName name="_Ctrl_862" localSheetId="2" hidden="1">#REF!</definedName>
    <definedName name="_Ctrl_862" localSheetId="15" hidden="1">#REF!</definedName>
    <definedName name="_Ctrl_862" localSheetId="9" hidden="1">#REF!</definedName>
    <definedName name="_Ctrl_862" hidden="1">#REF!</definedName>
    <definedName name="_Ctrl_863" localSheetId="20" hidden="1">#REF!</definedName>
    <definedName name="_Ctrl_863" localSheetId="8" hidden="1">#REF!</definedName>
    <definedName name="_Ctrl_863" localSheetId="16" hidden="1">#REF!</definedName>
    <definedName name="_Ctrl_863" localSheetId="2" hidden="1">#REF!</definedName>
    <definedName name="_Ctrl_863" localSheetId="9" hidden="1">#REF!</definedName>
    <definedName name="_Ctrl_863" hidden="1">#REF!</definedName>
    <definedName name="_Ctrl_864" localSheetId="20" hidden="1">#REF!</definedName>
    <definedName name="_Ctrl_864" localSheetId="8" hidden="1">#REF!</definedName>
    <definedName name="_Ctrl_864" localSheetId="16" hidden="1">#REF!</definedName>
    <definedName name="_Ctrl_864" localSheetId="2" hidden="1">#REF!</definedName>
    <definedName name="_Ctrl_864" localSheetId="9" hidden="1">#REF!</definedName>
    <definedName name="_Ctrl_864" hidden="1">#REF!</definedName>
    <definedName name="_Ctrl_865" localSheetId="20" hidden="1">#REF!</definedName>
    <definedName name="_Ctrl_865" localSheetId="8" hidden="1">#REF!</definedName>
    <definedName name="_Ctrl_865" localSheetId="16" hidden="1">#REF!</definedName>
    <definedName name="_Ctrl_865" localSheetId="2" hidden="1">#REF!</definedName>
    <definedName name="_Ctrl_865" localSheetId="9" hidden="1">#REF!</definedName>
    <definedName name="_Ctrl_865" hidden="1">#REF!</definedName>
    <definedName name="_Ctrl_866" localSheetId="20" hidden="1">#REF!</definedName>
    <definedName name="_Ctrl_866" localSheetId="8" hidden="1">#REF!</definedName>
    <definedName name="_Ctrl_866" localSheetId="16" hidden="1">#REF!</definedName>
    <definedName name="_Ctrl_866" localSheetId="2" hidden="1">#REF!</definedName>
    <definedName name="_Ctrl_866" localSheetId="9" hidden="1">#REF!</definedName>
    <definedName name="_Ctrl_866" hidden="1">#REF!</definedName>
    <definedName name="_Ctrl_867" localSheetId="20" hidden="1">#REF!</definedName>
    <definedName name="_Ctrl_867" localSheetId="8" hidden="1">#REF!</definedName>
    <definedName name="_Ctrl_867" localSheetId="16" hidden="1">#REF!</definedName>
    <definedName name="_Ctrl_867" localSheetId="2" hidden="1">#REF!</definedName>
    <definedName name="_Ctrl_867" localSheetId="9" hidden="1">#REF!</definedName>
    <definedName name="_Ctrl_867" hidden="1">#REF!</definedName>
    <definedName name="_Ctrl_868" localSheetId="20" hidden="1">#REF!</definedName>
    <definedName name="_Ctrl_868" localSheetId="8" hidden="1">#REF!</definedName>
    <definedName name="_Ctrl_868" localSheetId="16" hidden="1">#REF!</definedName>
    <definedName name="_Ctrl_868" localSheetId="2" hidden="1">#REF!</definedName>
    <definedName name="_Ctrl_868" localSheetId="9" hidden="1">#REF!</definedName>
    <definedName name="_Ctrl_868" hidden="1">#REF!</definedName>
    <definedName name="_Ctrl_869" localSheetId="20" hidden="1">#REF!</definedName>
    <definedName name="_Ctrl_869" localSheetId="8" hidden="1">#REF!</definedName>
    <definedName name="_Ctrl_869" localSheetId="16" hidden="1">#REF!</definedName>
    <definedName name="_Ctrl_869" localSheetId="2" hidden="1">#REF!</definedName>
    <definedName name="_Ctrl_869" localSheetId="9" hidden="1">#REF!</definedName>
    <definedName name="_Ctrl_869" hidden="1">#REF!</definedName>
    <definedName name="_Ctrl_87" localSheetId="20" hidden="1">#REF!</definedName>
    <definedName name="_Ctrl_87" localSheetId="19" hidden="1">#REF!</definedName>
    <definedName name="_Ctrl_87" localSheetId="8" hidden="1">#REF!</definedName>
    <definedName name="_Ctrl_87" localSheetId="16" hidden="1">[9]Water!#REF!</definedName>
    <definedName name="_Ctrl_87" localSheetId="2" hidden="1">[10]Water!#REF!</definedName>
    <definedName name="_Ctrl_87" localSheetId="17" hidden="1">Water!#REF!</definedName>
    <definedName name="_Ctrl_87" localSheetId="15" hidden="1">#REF!</definedName>
    <definedName name="_Ctrl_87" localSheetId="9" hidden="1">[2]Water!#REF!</definedName>
    <definedName name="_Ctrl_87" localSheetId="18" hidden="1">#REF!</definedName>
    <definedName name="_Ctrl_87" hidden="1">Water!#REF!</definedName>
    <definedName name="_Ctrl_870" localSheetId="20" hidden="1">#REF!</definedName>
    <definedName name="_Ctrl_870" localSheetId="8" hidden="1">#REF!</definedName>
    <definedName name="_Ctrl_870" localSheetId="16" hidden="1">#REF!</definedName>
    <definedName name="_Ctrl_870" localSheetId="2" hidden="1">#REF!</definedName>
    <definedName name="_Ctrl_870" localSheetId="15" hidden="1">#REF!</definedName>
    <definedName name="_Ctrl_870" localSheetId="9" hidden="1">#REF!</definedName>
    <definedName name="_Ctrl_870" hidden="1">#REF!</definedName>
    <definedName name="_Ctrl_871" localSheetId="20" hidden="1">#REF!</definedName>
    <definedName name="_Ctrl_871" localSheetId="8" hidden="1">#REF!</definedName>
    <definedName name="_Ctrl_871" localSheetId="16" hidden="1">#REF!</definedName>
    <definedName name="_Ctrl_871" localSheetId="2" hidden="1">#REF!</definedName>
    <definedName name="_Ctrl_871" localSheetId="15" hidden="1">#REF!</definedName>
    <definedName name="_Ctrl_871" localSheetId="9" hidden="1">#REF!</definedName>
    <definedName name="_Ctrl_871" hidden="1">#REF!</definedName>
    <definedName name="_Ctrl_872" localSheetId="20" hidden="1">#REF!</definedName>
    <definedName name="_Ctrl_872" localSheetId="8" hidden="1">#REF!</definedName>
    <definedName name="_Ctrl_872" localSheetId="16" hidden="1">#REF!</definedName>
    <definedName name="_Ctrl_872" localSheetId="2" hidden="1">#REF!</definedName>
    <definedName name="_Ctrl_872" localSheetId="15" hidden="1">#REF!</definedName>
    <definedName name="_Ctrl_872" localSheetId="9" hidden="1">#REF!</definedName>
    <definedName name="_Ctrl_872" hidden="1">#REF!</definedName>
    <definedName name="_Ctrl_873" localSheetId="20" hidden="1">#REF!</definedName>
    <definedName name="_Ctrl_873" localSheetId="8" hidden="1">#REF!</definedName>
    <definedName name="_Ctrl_873" localSheetId="16" hidden="1">#REF!</definedName>
    <definedName name="_Ctrl_873" localSheetId="2" hidden="1">#REF!</definedName>
    <definedName name="_Ctrl_873" localSheetId="9" hidden="1">#REF!</definedName>
    <definedName name="_Ctrl_873" hidden="1">#REF!</definedName>
    <definedName name="_Ctrl_874" localSheetId="20" hidden="1">#REF!</definedName>
    <definedName name="_Ctrl_874" localSheetId="8" hidden="1">#REF!</definedName>
    <definedName name="_Ctrl_874" localSheetId="16" hidden="1">#REF!</definedName>
    <definedName name="_Ctrl_874" localSheetId="2" hidden="1">#REF!</definedName>
    <definedName name="_Ctrl_874" localSheetId="9" hidden="1">#REF!</definedName>
    <definedName name="_Ctrl_874" hidden="1">#REF!</definedName>
    <definedName name="_Ctrl_875" localSheetId="20" hidden="1">#REF!</definedName>
    <definedName name="_Ctrl_875" localSheetId="8" hidden="1">#REF!</definedName>
    <definedName name="_Ctrl_875" localSheetId="16" hidden="1">#REF!</definedName>
    <definedName name="_Ctrl_875" localSheetId="2" hidden="1">#REF!</definedName>
    <definedName name="_Ctrl_875" localSheetId="9" hidden="1">#REF!</definedName>
    <definedName name="_Ctrl_875" hidden="1">#REF!</definedName>
    <definedName name="_Ctrl_876" localSheetId="20" hidden="1">#REF!</definedName>
    <definedName name="_Ctrl_876" localSheetId="8" hidden="1">#REF!</definedName>
    <definedName name="_Ctrl_876" localSheetId="16" hidden="1">#REF!</definedName>
    <definedName name="_Ctrl_876" localSheetId="2" hidden="1">#REF!</definedName>
    <definedName name="_Ctrl_876" localSheetId="9" hidden="1">#REF!</definedName>
    <definedName name="_Ctrl_876" hidden="1">#REF!</definedName>
    <definedName name="_Ctrl_877" localSheetId="20" hidden="1">#REF!</definedName>
    <definedName name="_Ctrl_877" localSheetId="8" hidden="1">#REF!</definedName>
    <definedName name="_Ctrl_877" localSheetId="16" hidden="1">#REF!</definedName>
    <definedName name="_Ctrl_877" localSheetId="2" hidden="1">#REF!</definedName>
    <definedName name="_Ctrl_877" localSheetId="9" hidden="1">#REF!</definedName>
    <definedName name="_Ctrl_877" hidden="1">#REF!</definedName>
    <definedName name="_Ctrl_878" localSheetId="20" hidden="1">#REF!</definedName>
    <definedName name="_Ctrl_878" localSheetId="8" hidden="1">#REF!</definedName>
    <definedName name="_Ctrl_878" localSheetId="16" hidden="1">#REF!</definedName>
    <definedName name="_Ctrl_878" localSheetId="2" hidden="1">#REF!</definedName>
    <definedName name="_Ctrl_878" localSheetId="9" hidden="1">#REF!</definedName>
    <definedName name="_Ctrl_878" hidden="1">#REF!</definedName>
    <definedName name="_Ctrl_879" localSheetId="20" hidden="1">#REF!</definedName>
    <definedName name="_Ctrl_879" localSheetId="8" hidden="1">#REF!</definedName>
    <definedName name="_Ctrl_879" localSheetId="16" hidden="1">#REF!</definedName>
    <definedName name="_Ctrl_879" localSheetId="2" hidden="1">#REF!</definedName>
    <definedName name="_Ctrl_879" localSheetId="9" hidden="1">#REF!</definedName>
    <definedName name="_Ctrl_879" hidden="1">#REF!</definedName>
    <definedName name="_Ctrl_88" localSheetId="20" hidden="1">#REF!</definedName>
    <definedName name="_Ctrl_88" localSheetId="19" hidden="1">#REF!</definedName>
    <definedName name="_Ctrl_88" localSheetId="8" hidden="1">#REF!</definedName>
    <definedName name="_Ctrl_88" localSheetId="16" hidden="1">[9]Water!#REF!</definedName>
    <definedName name="_Ctrl_88" localSheetId="2" hidden="1">[10]Water!#REF!</definedName>
    <definedName name="_Ctrl_88" localSheetId="17" hidden="1">Water!#REF!</definedName>
    <definedName name="_Ctrl_88" localSheetId="15" hidden="1">#REF!</definedName>
    <definedName name="_Ctrl_88" localSheetId="9" hidden="1">[2]Water!#REF!</definedName>
    <definedName name="_Ctrl_88" localSheetId="18" hidden="1">#REF!</definedName>
    <definedName name="_Ctrl_88" hidden="1">Water!#REF!</definedName>
    <definedName name="_Ctrl_880" localSheetId="20" hidden="1">#REF!</definedName>
    <definedName name="_Ctrl_880" localSheetId="8" hidden="1">#REF!</definedName>
    <definedName name="_Ctrl_880" localSheetId="16" hidden="1">#REF!</definedName>
    <definedName name="_Ctrl_880" localSheetId="2" hidden="1">#REF!</definedName>
    <definedName name="_Ctrl_880" localSheetId="15" hidden="1">#REF!</definedName>
    <definedName name="_Ctrl_880" localSheetId="9" hidden="1">#REF!</definedName>
    <definedName name="_Ctrl_880" hidden="1">#REF!</definedName>
    <definedName name="_Ctrl_881" localSheetId="20" hidden="1">#REF!</definedName>
    <definedName name="_Ctrl_881" localSheetId="8" hidden="1">#REF!</definedName>
    <definedName name="_Ctrl_881" localSheetId="16" hidden="1">#REF!</definedName>
    <definedName name="_Ctrl_881" localSheetId="2" hidden="1">#REF!</definedName>
    <definedName name="_Ctrl_881" localSheetId="15" hidden="1">#REF!</definedName>
    <definedName name="_Ctrl_881" localSheetId="9" hidden="1">#REF!</definedName>
    <definedName name="_Ctrl_881" hidden="1">#REF!</definedName>
    <definedName name="_Ctrl_882" localSheetId="20" hidden="1">#REF!</definedName>
    <definedName name="_Ctrl_882" localSheetId="8" hidden="1">#REF!</definedName>
    <definedName name="_Ctrl_882" localSheetId="16" hidden="1">#REF!</definedName>
    <definedName name="_Ctrl_882" localSheetId="2" hidden="1">#REF!</definedName>
    <definedName name="_Ctrl_882" localSheetId="15" hidden="1">#REF!</definedName>
    <definedName name="_Ctrl_882" localSheetId="9" hidden="1">#REF!</definedName>
    <definedName name="_Ctrl_882" hidden="1">#REF!</definedName>
    <definedName name="_Ctrl_883" localSheetId="20" hidden="1">#REF!</definedName>
    <definedName name="_Ctrl_883" localSheetId="8" hidden="1">#REF!</definedName>
    <definedName name="_Ctrl_883" localSheetId="16" hidden="1">#REF!</definedName>
    <definedName name="_Ctrl_883" localSheetId="2" hidden="1">#REF!</definedName>
    <definedName name="_Ctrl_883" localSheetId="9" hidden="1">#REF!</definedName>
    <definedName name="_Ctrl_883" hidden="1">#REF!</definedName>
    <definedName name="_Ctrl_884" localSheetId="20" hidden="1">#REF!</definedName>
    <definedName name="_Ctrl_884" localSheetId="8" hidden="1">#REF!</definedName>
    <definedName name="_Ctrl_884" localSheetId="16" hidden="1">#REF!</definedName>
    <definedName name="_Ctrl_884" localSheetId="2" hidden="1">#REF!</definedName>
    <definedName name="_Ctrl_884" localSheetId="9" hidden="1">#REF!</definedName>
    <definedName name="_Ctrl_884" hidden="1">#REF!</definedName>
    <definedName name="_Ctrl_885" localSheetId="20" hidden="1">#REF!</definedName>
    <definedName name="_Ctrl_885" localSheetId="8" hidden="1">#REF!</definedName>
    <definedName name="_Ctrl_885" localSheetId="16" hidden="1">#REF!</definedName>
    <definedName name="_Ctrl_885" localSheetId="2" hidden="1">#REF!</definedName>
    <definedName name="_Ctrl_885" localSheetId="9" hidden="1">#REF!</definedName>
    <definedName name="_Ctrl_885" hidden="1">#REF!</definedName>
    <definedName name="_Ctrl_886" localSheetId="20" hidden="1">#REF!</definedName>
    <definedName name="_Ctrl_886" localSheetId="8" hidden="1">#REF!</definedName>
    <definedName name="_Ctrl_886" localSheetId="16" hidden="1">#REF!</definedName>
    <definedName name="_Ctrl_886" localSheetId="2" hidden="1">#REF!</definedName>
    <definedName name="_Ctrl_886" localSheetId="9" hidden="1">#REF!</definedName>
    <definedName name="_Ctrl_886" hidden="1">#REF!</definedName>
    <definedName name="_Ctrl_887" localSheetId="20" hidden="1">#REF!</definedName>
    <definedName name="_Ctrl_887" localSheetId="8" hidden="1">#REF!</definedName>
    <definedName name="_Ctrl_887" localSheetId="16" hidden="1">#REF!</definedName>
    <definedName name="_Ctrl_887" localSheetId="2" hidden="1">#REF!</definedName>
    <definedName name="_Ctrl_887" localSheetId="9" hidden="1">#REF!</definedName>
    <definedName name="_Ctrl_887" hidden="1">#REF!</definedName>
    <definedName name="_Ctrl_888" localSheetId="20" hidden="1">#REF!</definedName>
    <definedName name="_Ctrl_888" localSheetId="8" hidden="1">#REF!</definedName>
    <definedName name="_Ctrl_888" localSheetId="16" hidden="1">#REF!</definedName>
    <definedName name="_Ctrl_888" localSheetId="2" hidden="1">#REF!</definedName>
    <definedName name="_Ctrl_888" localSheetId="9" hidden="1">#REF!</definedName>
    <definedName name="_Ctrl_888" hidden="1">#REF!</definedName>
    <definedName name="_Ctrl_889" localSheetId="20" hidden="1">#REF!</definedName>
    <definedName name="_Ctrl_889" localSheetId="8" hidden="1">#REF!</definedName>
    <definedName name="_Ctrl_889" localSheetId="16" hidden="1">#REF!</definedName>
    <definedName name="_Ctrl_889" localSheetId="2" hidden="1">#REF!</definedName>
    <definedName name="_Ctrl_889" localSheetId="9" hidden="1">#REF!</definedName>
    <definedName name="_Ctrl_889" hidden="1">#REF!</definedName>
    <definedName name="_Ctrl_89" localSheetId="20" hidden="1">#REF!</definedName>
    <definedName name="_Ctrl_89" localSheetId="19" hidden="1">#REF!</definedName>
    <definedName name="_Ctrl_89" localSheetId="8" hidden="1">#REF!</definedName>
    <definedName name="_Ctrl_89" localSheetId="16" hidden="1">[9]Water!#REF!</definedName>
    <definedName name="_Ctrl_89" localSheetId="1">#REF!</definedName>
    <definedName name="_Ctrl_89" localSheetId="2" hidden="1">[10]Water!#REF!</definedName>
    <definedName name="_Ctrl_89" localSheetId="17" hidden="1">Water!#REF!</definedName>
    <definedName name="_Ctrl_89" localSheetId="0">#REF!</definedName>
    <definedName name="_Ctrl_89" localSheetId="15" hidden="1">#REF!</definedName>
    <definedName name="_Ctrl_89" localSheetId="9">#REF!</definedName>
    <definedName name="_Ctrl_89" localSheetId="18" hidden="1">#REF!</definedName>
    <definedName name="_Ctrl_89" hidden="1">Water!#REF!</definedName>
    <definedName name="_Ctrl_890" localSheetId="20" hidden="1">#REF!</definedName>
    <definedName name="_Ctrl_890" localSheetId="8" hidden="1">#REF!</definedName>
    <definedName name="_Ctrl_890" localSheetId="16" hidden="1">#REF!</definedName>
    <definedName name="_Ctrl_890" localSheetId="2" hidden="1">#REF!</definedName>
    <definedName name="_Ctrl_890" localSheetId="15" hidden="1">#REF!</definedName>
    <definedName name="_Ctrl_890" localSheetId="9" hidden="1">#REF!</definedName>
    <definedName name="_Ctrl_890" hidden="1">#REF!</definedName>
    <definedName name="_Ctrl_891" localSheetId="20" hidden="1">#REF!</definedName>
    <definedName name="_Ctrl_891" localSheetId="8" hidden="1">#REF!</definedName>
    <definedName name="_Ctrl_891" localSheetId="16" hidden="1">#REF!</definedName>
    <definedName name="_Ctrl_891" localSheetId="2" hidden="1">#REF!</definedName>
    <definedName name="_Ctrl_891" localSheetId="15" hidden="1">#REF!</definedName>
    <definedName name="_Ctrl_891" localSheetId="9" hidden="1">#REF!</definedName>
    <definedName name="_Ctrl_891" hidden="1">#REF!</definedName>
    <definedName name="_Ctrl_892" localSheetId="20" hidden="1">#REF!</definedName>
    <definedName name="_Ctrl_892" localSheetId="8" hidden="1">#REF!</definedName>
    <definedName name="_Ctrl_892" localSheetId="16" hidden="1">#REF!</definedName>
    <definedName name="_Ctrl_892" localSheetId="2" hidden="1">#REF!</definedName>
    <definedName name="_Ctrl_892" localSheetId="15" hidden="1">#REF!</definedName>
    <definedName name="_Ctrl_892" localSheetId="9" hidden="1">#REF!</definedName>
    <definedName name="_Ctrl_892" hidden="1">#REF!</definedName>
    <definedName name="_Ctrl_893" localSheetId="20" hidden="1">#REF!</definedName>
    <definedName name="_Ctrl_893" localSheetId="8" hidden="1">#REF!</definedName>
    <definedName name="_Ctrl_893" localSheetId="16" hidden="1">#REF!</definedName>
    <definedName name="_Ctrl_893" localSheetId="2" hidden="1">#REF!</definedName>
    <definedName name="_Ctrl_893" localSheetId="9" hidden="1">#REF!</definedName>
    <definedName name="_Ctrl_893" hidden="1">#REF!</definedName>
    <definedName name="_Ctrl_894" localSheetId="20" hidden="1">#REF!</definedName>
    <definedName name="_Ctrl_894" localSheetId="8" hidden="1">#REF!</definedName>
    <definedName name="_Ctrl_894" localSheetId="16" hidden="1">#REF!</definedName>
    <definedName name="_Ctrl_894" localSheetId="2" hidden="1">#REF!</definedName>
    <definedName name="_Ctrl_894" localSheetId="9" hidden="1">#REF!</definedName>
    <definedName name="_Ctrl_894" hidden="1">#REF!</definedName>
    <definedName name="_Ctrl_895" localSheetId="20" hidden="1">#REF!</definedName>
    <definedName name="_Ctrl_895" localSheetId="8" hidden="1">#REF!</definedName>
    <definedName name="_Ctrl_895" localSheetId="16" hidden="1">#REF!</definedName>
    <definedName name="_Ctrl_895" localSheetId="2" hidden="1">#REF!</definedName>
    <definedName name="_Ctrl_895" localSheetId="9" hidden="1">#REF!</definedName>
    <definedName name="_Ctrl_895" hidden="1">#REF!</definedName>
    <definedName name="_Ctrl_896" localSheetId="20" hidden="1">#REF!</definedName>
    <definedName name="_Ctrl_896" localSheetId="8" hidden="1">#REF!</definedName>
    <definedName name="_Ctrl_896" localSheetId="16" hidden="1">#REF!</definedName>
    <definedName name="_Ctrl_896" localSheetId="2" hidden="1">#REF!</definedName>
    <definedName name="_Ctrl_896" localSheetId="9" hidden="1">#REF!</definedName>
    <definedName name="_Ctrl_896" hidden="1">#REF!</definedName>
    <definedName name="_Ctrl_897" localSheetId="20" hidden="1">#REF!</definedName>
    <definedName name="_Ctrl_897" localSheetId="8" hidden="1">#REF!</definedName>
    <definedName name="_Ctrl_897" localSheetId="16" hidden="1">#REF!</definedName>
    <definedName name="_Ctrl_897" localSheetId="2" hidden="1">#REF!</definedName>
    <definedName name="_Ctrl_897" localSheetId="9" hidden="1">#REF!</definedName>
    <definedName name="_Ctrl_897" hidden="1">#REF!</definedName>
    <definedName name="_Ctrl_898" localSheetId="20" hidden="1">#REF!</definedName>
    <definedName name="_Ctrl_898" localSheetId="8" hidden="1">#REF!</definedName>
    <definedName name="_Ctrl_898" localSheetId="16" hidden="1">#REF!</definedName>
    <definedName name="_Ctrl_898" localSheetId="2" hidden="1">#REF!</definedName>
    <definedName name="_Ctrl_898" localSheetId="9" hidden="1">#REF!</definedName>
    <definedName name="_Ctrl_898" hidden="1">#REF!</definedName>
    <definedName name="_Ctrl_899" localSheetId="20" hidden="1">#REF!</definedName>
    <definedName name="_Ctrl_899" localSheetId="8" hidden="1">#REF!</definedName>
    <definedName name="_Ctrl_899" localSheetId="16" hidden="1">#REF!</definedName>
    <definedName name="_Ctrl_899" localSheetId="2" hidden="1">#REF!</definedName>
    <definedName name="_Ctrl_899" localSheetId="9" hidden="1">#REF!</definedName>
    <definedName name="_Ctrl_899" hidden="1">#REF!</definedName>
    <definedName name="_Ctrl_9" localSheetId="5" hidden="1">' Circularity &amp; Waste'!#REF!</definedName>
    <definedName name="_Ctrl_9" localSheetId="20" hidden="1">#REF!</definedName>
    <definedName name="_Ctrl_9" localSheetId="19" hidden="1">#REF!</definedName>
    <definedName name="_Ctrl_9" localSheetId="14" hidden="1">Community!#REF!</definedName>
    <definedName name="_Ctrl_9" localSheetId="13" hidden="1">Diversity!#REF!</definedName>
    <definedName name="_Ctrl_9" localSheetId="6" hidden="1">Encroachment!#REF!</definedName>
    <definedName name="_Ctrl_9" localSheetId="3" hidden="1">Energy!#REF!</definedName>
    <definedName name="_Ctrl_9" localSheetId="8" hidden="1">'GHG Emissions'!#REF!</definedName>
    <definedName name="_Ctrl_9" localSheetId="16" hidden="1">'Governance '!$J$11</definedName>
    <definedName name="_Ctrl_9" localSheetId="11" hidden="1">Health!#REF!</definedName>
    <definedName name="_Ctrl_9" localSheetId="1">#REF!</definedName>
    <definedName name="_Ctrl_9" localSheetId="7" hidden="1">'Non-GHG Emissions'!#REF!</definedName>
    <definedName name="_Ctrl_9" localSheetId="2" hidden="1">#REF!</definedName>
    <definedName name="_Ctrl_9" localSheetId="17" hidden="1">'Overall Scores'!#REF!</definedName>
    <definedName name="_Ctrl_9" localSheetId="0">#REF!</definedName>
    <definedName name="_Ctrl_9" localSheetId="15" hidden="1">'Positive Impacts'!#REF!</definedName>
    <definedName name="_Ctrl_9" localSheetId="9">#REF!</definedName>
    <definedName name="_Ctrl_9" localSheetId="18" hidden="1">#REF!</definedName>
    <definedName name="_Ctrl_9" localSheetId="12" hidden="1">Terms!#REF!</definedName>
    <definedName name="_Ctrl_9" localSheetId="10" hidden="1">Wages!#REF!</definedName>
    <definedName name="_Ctrl_9" localSheetId="4" hidden="1">Water!#REF!</definedName>
    <definedName name="_Ctrl_9" hidden="1">#REF!</definedName>
    <definedName name="_Ctrl_90" localSheetId="20" hidden="1">#REF!</definedName>
    <definedName name="_Ctrl_90" localSheetId="19" hidden="1">#REF!</definedName>
    <definedName name="_Ctrl_90" localSheetId="8" hidden="1">#REF!</definedName>
    <definedName name="_Ctrl_90" localSheetId="16" hidden="1">[9]Water!#REF!</definedName>
    <definedName name="_Ctrl_90" localSheetId="2" hidden="1">[10]Water!#REF!</definedName>
    <definedName name="_Ctrl_90" localSheetId="17" hidden="1">Water!#REF!</definedName>
    <definedName name="_Ctrl_90" localSheetId="15" hidden="1">#REF!</definedName>
    <definedName name="_Ctrl_90" localSheetId="9" hidden="1">[2]Water!#REF!</definedName>
    <definedName name="_Ctrl_90" localSheetId="18" hidden="1">#REF!</definedName>
    <definedName name="_Ctrl_90" hidden="1">Water!#REF!</definedName>
    <definedName name="_Ctrl_900" localSheetId="20" hidden="1">#REF!</definedName>
    <definedName name="_Ctrl_900" localSheetId="8" hidden="1">#REF!</definedName>
    <definedName name="_Ctrl_900" localSheetId="16" hidden="1">#REF!</definedName>
    <definedName name="_Ctrl_900" localSheetId="2" hidden="1">#REF!</definedName>
    <definedName name="_Ctrl_900" localSheetId="15" hidden="1">#REF!</definedName>
    <definedName name="_Ctrl_900" localSheetId="9" hidden="1">#REF!</definedName>
    <definedName name="_Ctrl_900" hidden="1">#REF!</definedName>
    <definedName name="_Ctrl_901" localSheetId="20" hidden="1">#REF!</definedName>
    <definedName name="_Ctrl_901" localSheetId="8" hidden="1">#REF!</definedName>
    <definedName name="_Ctrl_901" localSheetId="16" hidden="1">#REF!</definedName>
    <definedName name="_Ctrl_901" localSheetId="2" hidden="1">#REF!</definedName>
    <definedName name="_Ctrl_901" localSheetId="15" hidden="1">#REF!</definedName>
    <definedName name="_Ctrl_901" localSheetId="9" hidden="1">#REF!</definedName>
    <definedName name="_Ctrl_901" hidden="1">#REF!</definedName>
    <definedName name="_Ctrl_902" localSheetId="20" hidden="1">#REF!</definedName>
    <definedName name="_Ctrl_902" localSheetId="8" hidden="1">#REF!</definedName>
    <definedName name="_Ctrl_902" localSheetId="16" hidden="1">#REF!</definedName>
    <definedName name="_Ctrl_902" localSheetId="2" hidden="1">#REF!</definedName>
    <definedName name="_Ctrl_902" localSheetId="15" hidden="1">#REF!</definedName>
    <definedName name="_Ctrl_902" localSheetId="9" hidden="1">#REF!</definedName>
    <definedName name="_Ctrl_902" hidden="1">#REF!</definedName>
    <definedName name="_Ctrl_903" localSheetId="20" hidden="1">#REF!</definedName>
    <definedName name="_Ctrl_903" localSheetId="8" hidden="1">#REF!</definedName>
    <definedName name="_Ctrl_903" localSheetId="16" hidden="1">#REF!</definedName>
    <definedName name="_Ctrl_903" localSheetId="2" hidden="1">#REF!</definedName>
    <definedName name="_Ctrl_903" localSheetId="9" hidden="1">#REF!</definedName>
    <definedName name="_Ctrl_903" hidden="1">#REF!</definedName>
    <definedName name="_Ctrl_904" localSheetId="20" hidden="1">#REF!</definedName>
    <definedName name="_Ctrl_904" localSheetId="8" hidden="1">#REF!</definedName>
    <definedName name="_Ctrl_904" localSheetId="16" hidden="1">#REF!</definedName>
    <definedName name="_Ctrl_904" localSheetId="2" hidden="1">#REF!</definedName>
    <definedName name="_Ctrl_904" localSheetId="9" hidden="1">#REF!</definedName>
    <definedName name="_Ctrl_904" hidden="1">#REF!</definedName>
    <definedName name="_Ctrl_905" localSheetId="20" hidden="1">#REF!</definedName>
    <definedName name="_Ctrl_905" localSheetId="8" hidden="1">#REF!</definedName>
    <definedName name="_Ctrl_905" localSheetId="16" hidden="1">#REF!</definedName>
    <definedName name="_Ctrl_905" localSheetId="2" hidden="1">#REF!</definedName>
    <definedName name="_Ctrl_905" localSheetId="9" hidden="1">#REF!</definedName>
    <definedName name="_Ctrl_905" hidden="1">#REF!</definedName>
    <definedName name="_Ctrl_906" localSheetId="20" hidden="1">#REF!</definedName>
    <definedName name="_Ctrl_906" localSheetId="8" hidden="1">#REF!</definedName>
    <definedName name="_Ctrl_906" localSheetId="16" hidden="1">#REF!</definedName>
    <definedName name="_Ctrl_906" localSheetId="2" hidden="1">#REF!</definedName>
    <definedName name="_Ctrl_906" localSheetId="9" hidden="1">#REF!</definedName>
    <definedName name="_Ctrl_906" hidden="1">#REF!</definedName>
    <definedName name="_Ctrl_91" localSheetId="20" hidden="1">#REF!</definedName>
    <definedName name="_Ctrl_91" localSheetId="19" hidden="1">#REF!</definedName>
    <definedName name="_Ctrl_91" localSheetId="8" hidden="1">#REF!</definedName>
    <definedName name="_Ctrl_91" localSheetId="16" hidden="1">#REF!</definedName>
    <definedName name="_Ctrl_91" localSheetId="1">#REF!</definedName>
    <definedName name="_Ctrl_91" localSheetId="2" hidden="1">#REF!</definedName>
    <definedName name="_Ctrl_91" localSheetId="0">#REF!</definedName>
    <definedName name="_Ctrl_91" localSheetId="9">#REF!</definedName>
    <definedName name="_Ctrl_91" localSheetId="18" hidden="1">#REF!</definedName>
    <definedName name="_Ctrl_91" hidden="1">#REF!</definedName>
    <definedName name="_Ctrl_914" localSheetId="20" hidden="1">[3]Procurement!#REF!</definedName>
    <definedName name="_Ctrl_914" localSheetId="8" hidden="1">[4]Supplies!#REF!</definedName>
    <definedName name="_Ctrl_914" localSheetId="2" hidden="1">[5]Supplies!#REF!</definedName>
    <definedName name="_Ctrl_914" localSheetId="15" hidden="1">[4]Supplies!#REF!</definedName>
    <definedName name="_Ctrl_914" localSheetId="9" hidden="1">[5]Supplies!#REF!</definedName>
    <definedName name="_Ctrl_914" hidden="1">[5]Supplies!#REF!</definedName>
    <definedName name="_Ctrl_915" localSheetId="20" hidden="1">#REF!</definedName>
    <definedName name="_Ctrl_915" localSheetId="8" hidden="1">#REF!</definedName>
    <definedName name="_Ctrl_915" localSheetId="16" hidden="1">#REF!</definedName>
    <definedName name="_Ctrl_915" localSheetId="2" hidden="1">#REF!</definedName>
    <definedName name="_Ctrl_915" localSheetId="15" hidden="1">#REF!</definedName>
    <definedName name="_Ctrl_915" localSheetId="9" hidden="1">#REF!</definedName>
    <definedName name="_Ctrl_915" hidden="1">#REF!</definedName>
    <definedName name="_Ctrl_916" localSheetId="20" hidden="1">#REF!</definedName>
    <definedName name="_Ctrl_916" localSheetId="8" hidden="1">#REF!</definedName>
    <definedName name="_Ctrl_916" localSheetId="16" hidden="1">#REF!</definedName>
    <definedName name="_Ctrl_916" localSheetId="2" hidden="1">#REF!</definedName>
    <definedName name="_Ctrl_916" localSheetId="15" hidden="1">#REF!</definedName>
    <definedName name="_Ctrl_916" localSheetId="9" hidden="1">#REF!</definedName>
    <definedName name="_Ctrl_916" hidden="1">#REF!</definedName>
    <definedName name="_Ctrl_917" localSheetId="20" hidden="1">#REF!</definedName>
    <definedName name="_Ctrl_917" localSheetId="8" hidden="1">#REF!</definedName>
    <definedName name="_Ctrl_917" localSheetId="16" hidden="1">#REF!</definedName>
    <definedName name="_Ctrl_917" localSheetId="2" hidden="1">#REF!</definedName>
    <definedName name="_Ctrl_917" localSheetId="15" hidden="1">#REF!</definedName>
    <definedName name="_Ctrl_917" localSheetId="9" hidden="1">#REF!</definedName>
    <definedName name="_Ctrl_917" hidden="1">#REF!</definedName>
    <definedName name="_Ctrl_918" localSheetId="20" hidden="1">#REF!</definedName>
    <definedName name="_Ctrl_918" localSheetId="8" hidden="1">#REF!</definedName>
    <definedName name="_Ctrl_918" localSheetId="16" hidden="1">#REF!</definedName>
    <definedName name="_Ctrl_918" localSheetId="2" hidden="1">#REF!</definedName>
    <definedName name="_Ctrl_918" localSheetId="9" hidden="1">#REF!</definedName>
    <definedName name="_Ctrl_918" hidden="1">#REF!</definedName>
    <definedName name="_Ctrl_919" localSheetId="20" hidden="1">#REF!</definedName>
    <definedName name="_Ctrl_919" localSheetId="8" hidden="1">#REF!</definedName>
    <definedName name="_Ctrl_919" localSheetId="16" hidden="1">#REF!</definedName>
    <definedName name="_Ctrl_919" localSheetId="2" hidden="1">#REF!</definedName>
    <definedName name="_Ctrl_919" localSheetId="9" hidden="1">#REF!</definedName>
    <definedName name="_Ctrl_919" hidden="1">#REF!</definedName>
    <definedName name="_Ctrl_92" localSheetId="20" hidden="1">#REF!</definedName>
    <definedName name="_Ctrl_92" localSheetId="19" hidden="1">#REF!</definedName>
    <definedName name="_Ctrl_92" localSheetId="8" hidden="1">#REF!</definedName>
    <definedName name="_Ctrl_92" localSheetId="16" hidden="1">#REF!</definedName>
    <definedName name="_Ctrl_92" localSheetId="1">#REF!</definedName>
    <definedName name="_Ctrl_92" localSheetId="2" hidden="1">#REF!</definedName>
    <definedName name="_Ctrl_92" localSheetId="0">#REF!</definedName>
    <definedName name="_Ctrl_92" localSheetId="9">#REF!</definedName>
    <definedName name="_Ctrl_92" localSheetId="18" hidden="1">#REF!</definedName>
    <definedName name="_Ctrl_92" hidden="1">#REF!</definedName>
    <definedName name="_Ctrl_920" localSheetId="20" hidden="1">#REF!</definedName>
    <definedName name="_Ctrl_920" localSheetId="8" hidden="1">#REF!</definedName>
    <definedName name="_Ctrl_920" localSheetId="16" hidden="1">#REF!</definedName>
    <definedName name="_Ctrl_920" localSheetId="2" hidden="1">#REF!</definedName>
    <definedName name="_Ctrl_920" localSheetId="9" hidden="1">#REF!</definedName>
    <definedName name="_Ctrl_920" hidden="1">#REF!</definedName>
    <definedName name="_Ctrl_921" localSheetId="20" hidden="1">#REF!</definedName>
    <definedName name="_Ctrl_921" localSheetId="8" hidden="1">#REF!</definedName>
    <definedName name="_Ctrl_921" localSheetId="16" hidden="1">#REF!</definedName>
    <definedName name="_Ctrl_921" localSheetId="2" hidden="1">#REF!</definedName>
    <definedName name="_Ctrl_921" localSheetId="9" hidden="1">#REF!</definedName>
    <definedName name="_Ctrl_921" hidden="1">#REF!</definedName>
    <definedName name="_Ctrl_924" localSheetId="20" hidden="1">#REF!</definedName>
    <definedName name="_Ctrl_924" localSheetId="8" hidden="1">#REF!</definedName>
    <definedName name="_Ctrl_924" localSheetId="16" hidden="1">#REF!</definedName>
    <definedName name="_Ctrl_924" localSheetId="2" hidden="1">#REF!</definedName>
    <definedName name="_Ctrl_924" localSheetId="9" hidden="1">#REF!</definedName>
    <definedName name="_Ctrl_924" hidden="1">#REF!</definedName>
    <definedName name="_Ctrl_925" localSheetId="20" hidden="1">#REF!</definedName>
    <definedName name="_Ctrl_925" localSheetId="8" hidden="1">#REF!</definedName>
    <definedName name="_Ctrl_925" localSheetId="16" hidden="1">#REF!</definedName>
    <definedName name="_Ctrl_925" localSheetId="2" hidden="1">#REF!</definedName>
    <definedName name="_Ctrl_925" localSheetId="9" hidden="1">#REF!</definedName>
    <definedName name="_Ctrl_925" hidden="1">#REF!</definedName>
    <definedName name="_Ctrl_926" localSheetId="20" hidden="1">#REF!</definedName>
    <definedName name="_Ctrl_926" localSheetId="8" hidden="1">#REF!</definedName>
    <definedName name="_Ctrl_926" localSheetId="16" hidden="1">#REF!</definedName>
    <definedName name="_Ctrl_926" localSheetId="2" hidden="1">#REF!</definedName>
    <definedName name="_Ctrl_926" localSheetId="9" hidden="1">#REF!</definedName>
    <definedName name="_Ctrl_926" hidden="1">#REF!</definedName>
    <definedName name="_Ctrl_927" localSheetId="20" hidden="1">#REF!</definedName>
    <definedName name="_Ctrl_927" localSheetId="8" hidden="1">#REF!</definedName>
    <definedName name="_Ctrl_927" localSheetId="16" hidden="1">#REF!</definedName>
    <definedName name="_Ctrl_927" localSheetId="2" hidden="1">#REF!</definedName>
    <definedName name="_Ctrl_927" localSheetId="9" hidden="1">#REF!</definedName>
    <definedName name="_Ctrl_927" hidden="1">#REF!</definedName>
    <definedName name="_Ctrl_928" localSheetId="20" hidden="1">#REF!</definedName>
    <definedName name="_Ctrl_928" localSheetId="8" hidden="1">#REF!</definedName>
    <definedName name="_Ctrl_928" localSheetId="16" hidden="1">#REF!</definedName>
    <definedName name="_Ctrl_928" localSheetId="2" hidden="1">#REF!</definedName>
    <definedName name="_Ctrl_928" localSheetId="9" hidden="1">#REF!</definedName>
    <definedName name="_Ctrl_928" hidden="1">#REF!</definedName>
    <definedName name="_Ctrl_929" localSheetId="20" hidden="1">#REF!</definedName>
    <definedName name="_Ctrl_929" localSheetId="8" hidden="1">#REF!</definedName>
    <definedName name="_Ctrl_929" localSheetId="16" hidden="1">#REF!</definedName>
    <definedName name="_Ctrl_929" localSheetId="2" hidden="1">#REF!</definedName>
    <definedName name="_Ctrl_929" localSheetId="9" hidden="1">#REF!</definedName>
    <definedName name="_Ctrl_929" hidden="1">#REF!</definedName>
    <definedName name="_Ctrl_93" localSheetId="20" hidden="1">#REF!</definedName>
    <definedName name="_Ctrl_93" localSheetId="19" hidden="1">#REF!</definedName>
    <definedName name="_Ctrl_93" localSheetId="8" hidden="1">#REF!</definedName>
    <definedName name="_Ctrl_93" localSheetId="16" hidden="1">#REF!</definedName>
    <definedName name="_Ctrl_93" localSheetId="1">#REF!</definedName>
    <definedName name="_Ctrl_93" localSheetId="2" hidden="1">#REF!</definedName>
    <definedName name="_Ctrl_93" localSheetId="0">#REF!</definedName>
    <definedName name="_Ctrl_93" localSheetId="9">#REF!</definedName>
    <definedName name="_Ctrl_93" localSheetId="18" hidden="1">#REF!</definedName>
    <definedName name="_Ctrl_93" hidden="1">#REF!</definedName>
    <definedName name="_Ctrl_930" localSheetId="20" hidden="1">#REF!</definedName>
    <definedName name="_Ctrl_930" localSheetId="8" hidden="1">#REF!</definedName>
    <definedName name="_Ctrl_930" localSheetId="16" hidden="1">#REF!</definedName>
    <definedName name="_Ctrl_930" localSheetId="2" hidden="1">#REF!</definedName>
    <definedName name="_Ctrl_930" localSheetId="9" hidden="1">#REF!</definedName>
    <definedName name="_Ctrl_930" hidden="1">#REF!</definedName>
    <definedName name="_Ctrl_931" localSheetId="20" hidden="1">#REF!</definedName>
    <definedName name="_Ctrl_931" localSheetId="8" hidden="1">#REF!</definedName>
    <definedName name="_Ctrl_931" localSheetId="16" hidden="1">#REF!</definedName>
    <definedName name="_Ctrl_931" localSheetId="2" hidden="1">#REF!</definedName>
    <definedName name="_Ctrl_931" localSheetId="9" hidden="1">#REF!</definedName>
    <definedName name="_Ctrl_931" hidden="1">#REF!</definedName>
    <definedName name="_Ctrl_932" localSheetId="20" hidden="1">#REF!</definedName>
    <definedName name="_Ctrl_932" localSheetId="8" hidden="1">#REF!</definedName>
    <definedName name="_Ctrl_932" localSheetId="16" hidden="1">#REF!</definedName>
    <definedName name="_Ctrl_932" localSheetId="2" hidden="1">#REF!</definedName>
    <definedName name="_Ctrl_932" localSheetId="9" hidden="1">#REF!</definedName>
    <definedName name="_Ctrl_932" hidden="1">#REF!</definedName>
    <definedName name="_Ctrl_933" localSheetId="20" hidden="1">#REF!</definedName>
    <definedName name="_Ctrl_933" localSheetId="8" hidden="1">#REF!</definedName>
    <definedName name="_Ctrl_933" localSheetId="16" hidden="1">#REF!</definedName>
    <definedName name="_Ctrl_933" localSheetId="2" hidden="1">#REF!</definedName>
    <definedName name="_Ctrl_933" localSheetId="9" hidden="1">#REF!</definedName>
    <definedName name="_Ctrl_933" hidden="1">#REF!</definedName>
    <definedName name="_Ctrl_934" localSheetId="20" hidden="1">#REF!</definedName>
    <definedName name="_Ctrl_934" localSheetId="8" hidden="1">#REF!</definedName>
    <definedName name="_Ctrl_934" localSheetId="16" hidden="1">#REF!</definedName>
    <definedName name="_Ctrl_934" localSheetId="2" hidden="1">#REF!</definedName>
    <definedName name="_Ctrl_934" localSheetId="9" hidden="1">#REF!</definedName>
    <definedName name="_Ctrl_934" hidden="1">#REF!</definedName>
    <definedName name="_Ctrl_935" localSheetId="20" hidden="1">#REF!</definedName>
    <definedName name="_Ctrl_935" localSheetId="8" hidden="1">#REF!</definedName>
    <definedName name="_Ctrl_935" localSheetId="16" hidden="1">#REF!</definedName>
    <definedName name="_Ctrl_935" localSheetId="2" hidden="1">#REF!</definedName>
    <definedName name="_Ctrl_935" localSheetId="9" hidden="1">#REF!</definedName>
    <definedName name="_Ctrl_935" hidden="1">#REF!</definedName>
    <definedName name="_Ctrl_936" localSheetId="20" hidden="1">#REF!</definedName>
    <definedName name="_Ctrl_936" localSheetId="8" hidden="1">#REF!</definedName>
    <definedName name="_Ctrl_936" localSheetId="16" hidden="1">#REF!</definedName>
    <definedName name="_Ctrl_936" localSheetId="2" hidden="1">#REF!</definedName>
    <definedName name="_Ctrl_936" localSheetId="9" hidden="1">#REF!</definedName>
    <definedName name="_Ctrl_936" hidden="1">#REF!</definedName>
    <definedName name="_Ctrl_937" localSheetId="20" hidden="1">#REF!</definedName>
    <definedName name="_Ctrl_937" localSheetId="8" hidden="1">#REF!</definedName>
    <definedName name="_Ctrl_937" localSheetId="16" hidden="1">#REF!</definedName>
    <definedName name="_Ctrl_937" localSheetId="2" hidden="1">#REF!</definedName>
    <definedName name="_Ctrl_937" localSheetId="9" hidden="1">#REF!</definedName>
    <definedName name="_Ctrl_937" hidden="1">#REF!</definedName>
    <definedName name="_Ctrl_938" localSheetId="20" hidden="1">[3]Instructions!#REF!</definedName>
    <definedName name="_Ctrl_938" localSheetId="8" hidden="1">[4]Instructions!#REF!</definedName>
    <definedName name="_Ctrl_938" localSheetId="2" hidden="1">[5]Instructions!#REF!</definedName>
    <definedName name="_Ctrl_938" localSheetId="15" hidden="1">[4]Instructions!#REF!</definedName>
    <definedName name="_Ctrl_938" localSheetId="9" hidden="1">[5]Instructions!#REF!</definedName>
    <definedName name="_Ctrl_938" hidden="1">[5]Instructions!#REF!</definedName>
    <definedName name="_Ctrl_94" localSheetId="20" hidden="1">#REF!</definedName>
    <definedName name="_Ctrl_94" localSheetId="19" hidden="1">#REF!</definedName>
    <definedName name="_Ctrl_94" localSheetId="8" hidden="1">#REF!</definedName>
    <definedName name="_Ctrl_94" localSheetId="16" hidden="1">#REF!</definedName>
    <definedName name="_Ctrl_94" localSheetId="1">#REF!</definedName>
    <definedName name="_Ctrl_94" localSheetId="2" hidden="1">#REF!</definedName>
    <definedName name="_Ctrl_94" localSheetId="0">#REF!</definedName>
    <definedName name="_Ctrl_94" localSheetId="15" hidden="1">#REF!</definedName>
    <definedName name="_Ctrl_94" localSheetId="9">#REF!</definedName>
    <definedName name="_Ctrl_94" localSheetId="18" hidden="1">#REF!</definedName>
    <definedName name="_Ctrl_94" hidden="1">#REF!</definedName>
    <definedName name="_Ctrl_942" localSheetId="20" hidden="1">#REF!</definedName>
    <definedName name="_Ctrl_942" localSheetId="8" hidden="1">#REF!</definedName>
    <definedName name="_Ctrl_942" localSheetId="16" hidden="1">#REF!</definedName>
    <definedName name="_Ctrl_942" localSheetId="2" hidden="1">#REF!</definedName>
    <definedName name="_Ctrl_942" localSheetId="9" hidden="1">#REF!</definedName>
    <definedName name="_Ctrl_942" hidden="1">#REF!</definedName>
    <definedName name="_Ctrl_943" localSheetId="20" hidden="1">#REF!</definedName>
    <definedName name="_Ctrl_943" localSheetId="8" hidden="1">#REF!</definedName>
    <definedName name="_Ctrl_943" localSheetId="16" hidden="1">#REF!</definedName>
    <definedName name="_Ctrl_943" localSheetId="2" hidden="1">#REF!</definedName>
    <definedName name="_Ctrl_943" localSheetId="9" hidden="1">#REF!</definedName>
    <definedName name="_Ctrl_943" hidden="1">#REF!</definedName>
    <definedName name="_Ctrl_944" localSheetId="20" hidden="1">#REF!</definedName>
    <definedName name="_Ctrl_944" localSheetId="8" hidden="1">#REF!</definedName>
    <definedName name="_Ctrl_944" localSheetId="16" hidden="1">#REF!</definedName>
    <definedName name="_Ctrl_944" localSheetId="2" hidden="1">#REF!</definedName>
    <definedName name="_Ctrl_944" localSheetId="9" hidden="1">#REF!</definedName>
    <definedName name="_Ctrl_944" hidden="1">#REF!</definedName>
    <definedName name="_Ctrl_945" localSheetId="20" hidden="1">#REF!</definedName>
    <definedName name="_Ctrl_945" localSheetId="8" hidden="1">#REF!</definedName>
    <definedName name="_Ctrl_945" localSheetId="16" hidden="1">#REF!</definedName>
    <definedName name="_Ctrl_945" localSheetId="2" hidden="1">#REF!</definedName>
    <definedName name="_Ctrl_945" localSheetId="9" hidden="1">#REF!</definedName>
    <definedName name="_Ctrl_945" hidden="1">#REF!</definedName>
    <definedName name="_Ctrl_946" localSheetId="20" hidden="1">#REF!</definedName>
    <definedName name="_Ctrl_946" localSheetId="8" hidden="1">#REF!</definedName>
    <definedName name="_Ctrl_946" localSheetId="16" hidden="1">#REF!</definedName>
    <definedName name="_Ctrl_946" localSheetId="2" hidden="1">#REF!</definedName>
    <definedName name="_Ctrl_946" localSheetId="9" hidden="1">#REF!</definedName>
    <definedName name="_Ctrl_946" hidden="1">#REF!</definedName>
    <definedName name="_Ctrl_947" localSheetId="20" hidden="1">[3]Energy!#REF!</definedName>
    <definedName name="_Ctrl_947" localSheetId="8" hidden="1">[4]Energy!#REF!</definedName>
    <definedName name="_Ctrl_947" localSheetId="2" hidden="1">[5]Energy!#REF!</definedName>
    <definedName name="_Ctrl_947" localSheetId="15" hidden="1">[4]Energy!#REF!</definedName>
    <definedName name="_Ctrl_947" localSheetId="9" hidden="1">[5]Energy!#REF!</definedName>
    <definedName name="_Ctrl_947" hidden="1">[5]Energy!#REF!</definedName>
    <definedName name="_Ctrl_948" localSheetId="20" hidden="1">[3]Energy!#REF!</definedName>
    <definedName name="_Ctrl_948" localSheetId="8" hidden="1">[4]Energy!#REF!</definedName>
    <definedName name="_Ctrl_948" localSheetId="2" hidden="1">[5]Energy!#REF!</definedName>
    <definedName name="_Ctrl_948" localSheetId="15" hidden="1">[4]Energy!#REF!</definedName>
    <definedName name="_Ctrl_948" localSheetId="9" hidden="1">[5]Energy!#REF!</definedName>
    <definedName name="_Ctrl_948" hidden="1">[5]Energy!#REF!</definedName>
    <definedName name="_Ctrl_949" localSheetId="20" hidden="1">[3]Energy!#REF!</definedName>
    <definedName name="_Ctrl_949" localSheetId="8" hidden="1">[4]Energy!#REF!</definedName>
    <definedName name="_Ctrl_949" localSheetId="2" hidden="1">[5]Energy!#REF!</definedName>
    <definedName name="_Ctrl_949" localSheetId="15" hidden="1">[4]Energy!#REF!</definedName>
    <definedName name="_Ctrl_949" localSheetId="9" hidden="1">[5]Energy!#REF!</definedName>
    <definedName name="_Ctrl_949" hidden="1">[5]Energy!#REF!</definedName>
    <definedName name="_Ctrl_95" localSheetId="20" hidden="1">#REF!</definedName>
    <definedName name="_Ctrl_95" localSheetId="19" hidden="1">#REF!</definedName>
    <definedName name="_Ctrl_95" localSheetId="8" hidden="1">#REF!</definedName>
    <definedName name="_Ctrl_95" localSheetId="16" hidden="1">#REF!</definedName>
    <definedName name="_Ctrl_95" localSheetId="1">#REF!</definedName>
    <definedName name="_Ctrl_95" localSheetId="2" hidden="1">#REF!</definedName>
    <definedName name="_Ctrl_95" localSheetId="0">#REF!</definedName>
    <definedName name="_Ctrl_95" localSheetId="15" hidden="1">#REF!</definedName>
    <definedName name="_Ctrl_95" localSheetId="9">#REF!</definedName>
    <definedName name="_Ctrl_95" localSheetId="18" hidden="1">#REF!</definedName>
    <definedName name="_Ctrl_95" hidden="1">#REF!</definedName>
    <definedName name="_Ctrl_950" localSheetId="20" hidden="1">[3]Water!#REF!</definedName>
    <definedName name="_Ctrl_950" localSheetId="8" hidden="1">[4]Water!#REF!</definedName>
    <definedName name="_Ctrl_950" localSheetId="2" hidden="1">[5]Water!#REF!</definedName>
    <definedName name="_Ctrl_950" localSheetId="15" hidden="1">[4]Water!#REF!</definedName>
    <definedName name="_Ctrl_950" localSheetId="9" hidden="1">[5]Water!#REF!</definedName>
    <definedName name="_Ctrl_950" hidden="1">[5]Water!#REF!</definedName>
    <definedName name="_Ctrl_951" localSheetId="20" hidden="1">[3]Water!#REF!</definedName>
    <definedName name="_Ctrl_951" localSheetId="8" hidden="1">[4]Water!#REF!</definedName>
    <definedName name="_Ctrl_951" localSheetId="2" hidden="1">[5]Water!#REF!</definedName>
    <definedName name="_Ctrl_951" localSheetId="15" hidden="1">[4]Water!#REF!</definedName>
    <definedName name="_Ctrl_951" localSheetId="9" hidden="1">[5]Water!#REF!</definedName>
    <definedName name="_Ctrl_951" hidden="1">[5]Water!#REF!</definedName>
    <definedName name="_Ctrl_952" localSheetId="20" hidden="1">[3]Water!#REF!</definedName>
    <definedName name="_Ctrl_952" localSheetId="8" hidden="1">[4]Water!#REF!</definedName>
    <definedName name="_Ctrl_952" localSheetId="2" hidden="1">[5]Water!#REF!</definedName>
    <definedName name="_Ctrl_952" localSheetId="15" hidden="1">[4]Water!#REF!</definedName>
    <definedName name="_Ctrl_952" localSheetId="9" hidden="1">[5]Water!#REF!</definedName>
    <definedName name="_Ctrl_952" hidden="1">[5]Water!#REF!</definedName>
    <definedName name="_Ctrl_953" localSheetId="20" hidden="1">'[3]GHG Emissions'!#REF!</definedName>
    <definedName name="_Ctrl_953" localSheetId="8" hidden="1">'[4]GHG Emissions'!#REF!</definedName>
    <definedName name="_Ctrl_953" localSheetId="2" hidden="1">'[5]GHG Emissions'!#REF!</definedName>
    <definedName name="_Ctrl_953" localSheetId="15" hidden="1">'[4]GHG Emissions'!#REF!</definedName>
    <definedName name="_Ctrl_953" localSheetId="9" hidden="1">'[5]GHG Emissions'!#REF!</definedName>
    <definedName name="_Ctrl_953" hidden="1">'[5]GHG Emissions'!#REF!</definedName>
    <definedName name="_Ctrl_954" localSheetId="20" hidden="1">'[3]GHG Emissions'!#REF!</definedName>
    <definedName name="_Ctrl_954" localSheetId="8" hidden="1">'[4]GHG Emissions'!#REF!</definedName>
    <definedName name="_Ctrl_954" localSheetId="2" hidden="1">'[5]GHG Emissions'!#REF!</definedName>
    <definedName name="_Ctrl_954" localSheetId="15" hidden="1">'[4]GHG Emissions'!#REF!</definedName>
    <definedName name="_Ctrl_954" hidden="1">'[5]GHG Emissions'!#REF!</definedName>
    <definedName name="_Ctrl_955" localSheetId="20" hidden="1">'[3]GHG Emissions'!#REF!</definedName>
    <definedName name="_Ctrl_955" localSheetId="8" hidden="1">'[4]GHG Emissions'!#REF!</definedName>
    <definedName name="_Ctrl_955" localSheetId="2" hidden="1">'[5]GHG Emissions'!#REF!</definedName>
    <definedName name="_Ctrl_955" localSheetId="15" hidden="1">'[4]GHG Emissions'!#REF!</definedName>
    <definedName name="_Ctrl_955" hidden="1">'[5]GHG Emissions'!#REF!</definedName>
    <definedName name="_Ctrl_956" localSheetId="20" hidden="1">'[3]Non-GHG Emissions'!#REF!</definedName>
    <definedName name="_Ctrl_956" localSheetId="8" hidden="1">'[4]Non-GHG Emissions'!#REF!</definedName>
    <definedName name="_Ctrl_956" localSheetId="2" hidden="1">'[5]Non-GHG Emissions'!#REF!</definedName>
    <definedName name="_Ctrl_956" localSheetId="15" hidden="1">'[4]Non-GHG Emissions'!#REF!</definedName>
    <definedName name="_Ctrl_956" hidden="1">'[5]Non-GHG Emissions'!#REF!</definedName>
    <definedName name="_Ctrl_957" localSheetId="20" hidden="1">'[3]Non-GHG Emissions'!#REF!</definedName>
    <definedName name="_Ctrl_957" localSheetId="8" hidden="1">'[4]Non-GHG Emissions'!#REF!</definedName>
    <definedName name="_Ctrl_957" localSheetId="2" hidden="1">'[5]Non-GHG Emissions'!#REF!</definedName>
    <definedName name="_Ctrl_957" localSheetId="15" hidden="1">'[4]Non-GHG Emissions'!#REF!</definedName>
    <definedName name="_Ctrl_957" hidden="1">'[5]Non-GHG Emissions'!#REF!</definedName>
    <definedName name="_Ctrl_958" localSheetId="20" hidden="1">'[3]Non-GHG Emissions'!#REF!</definedName>
    <definedName name="_Ctrl_958" localSheetId="8" hidden="1">'[4]Non-GHG Emissions'!#REF!</definedName>
    <definedName name="_Ctrl_958" localSheetId="2" hidden="1">'[5]Non-GHG Emissions'!#REF!</definedName>
    <definedName name="_Ctrl_958" localSheetId="15" hidden="1">'[4]Non-GHG Emissions'!#REF!</definedName>
    <definedName name="_Ctrl_958" hidden="1">'[5]Non-GHG Emissions'!#REF!</definedName>
    <definedName name="_Ctrl_959" localSheetId="20" hidden="1">[3]Waste!#REF!</definedName>
    <definedName name="_Ctrl_959" localSheetId="8" hidden="1">[4]Waste!#REF!</definedName>
    <definedName name="_Ctrl_959" localSheetId="2" hidden="1">[5]Waste!#REF!</definedName>
    <definedName name="_Ctrl_959" localSheetId="15" hidden="1">[4]Waste!#REF!</definedName>
    <definedName name="_Ctrl_959" hidden="1">[5]Waste!#REF!</definedName>
    <definedName name="_Ctrl_96" localSheetId="20" hidden="1">#REF!</definedName>
    <definedName name="_Ctrl_96" localSheetId="19" hidden="1">#REF!</definedName>
    <definedName name="_Ctrl_96" localSheetId="8" hidden="1">#REF!</definedName>
    <definedName name="_Ctrl_96" localSheetId="16" hidden="1">#REF!</definedName>
    <definedName name="_Ctrl_96" localSheetId="1">#REF!</definedName>
    <definedName name="_Ctrl_96" localSheetId="2" hidden="1">#REF!</definedName>
    <definedName name="_Ctrl_96" localSheetId="0">#REF!</definedName>
    <definedName name="_Ctrl_96" localSheetId="15" hidden="1">#REF!</definedName>
    <definedName name="_Ctrl_96" localSheetId="9">#REF!</definedName>
    <definedName name="_Ctrl_96" localSheetId="18" hidden="1">#REF!</definedName>
    <definedName name="_Ctrl_96" hidden="1">#REF!</definedName>
    <definedName name="_Ctrl_960" localSheetId="20" hidden="1">[3]Waste!#REF!</definedName>
    <definedName name="_Ctrl_960" localSheetId="8" hidden="1">[4]Waste!#REF!</definedName>
    <definedName name="_Ctrl_960" localSheetId="2" hidden="1">[5]Waste!#REF!</definedName>
    <definedName name="_Ctrl_960" localSheetId="15" hidden="1">[4]Waste!#REF!</definedName>
    <definedName name="_Ctrl_960" localSheetId="9" hidden="1">[5]Waste!#REF!</definedName>
    <definedName name="_Ctrl_960" hidden="1">[5]Waste!#REF!</definedName>
    <definedName name="_Ctrl_961" localSheetId="20" hidden="1">[3]Waste!#REF!</definedName>
    <definedName name="_Ctrl_961" localSheetId="8" hidden="1">[4]Waste!#REF!</definedName>
    <definedName name="_Ctrl_961" localSheetId="2" hidden="1">[5]Waste!#REF!</definedName>
    <definedName name="_Ctrl_961" localSheetId="15" hidden="1">[4]Waste!#REF!</definedName>
    <definedName name="_Ctrl_961" localSheetId="9" hidden="1">[5]Waste!#REF!</definedName>
    <definedName name="_Ctrl_961" hidden="1">[5]Waste!#REF!</definedName>
    <definedName name="_Ctrl_962" localSheetId="20" hidden="1">[3]Encroachment!#REF!</definedName>
    <definedName name="_Ctrl_962" localSheetId="8" hidden="1">[4]Encroachment!#REF!</definedName>
    <definedName name="_Ctrl_962" localSheetId="2" hidden="1">[5]Encroachment!#REF!</definedName>
    <definedName name="_Ctrl_962" localSheetId="15" hidden="1">[4]Encroachment!#REF!</definedName>
    <definedName name="_Ctrl_962" localSheetId="9" hidden="1">[5]Encroachment!#REF!</definedName>
    <definedName name="_Ctrl_962" hidden="1">[5]Encroachment!#REF!</definedName>
    <definedName name="_Ctrl_963" localSheetId="20" hidden="1">[3]Encroachment!#REF!</definedName>
    <definedName name="_Ctrl_963" localSheetId="8" hidden="1">[4]Encroachment!#REF!</definedName>
    <definedName name="_Ctrl_963" localSheetId="2" hidden="1">[5]Encroachment!#REF!</definedName>
    <definedName name="_Ctrl_963" localSheetId="15" hidden="1">[4]Encroachment!#REF!</definedName>
    <definedName name="_Ctrl_963" localSheetId="9" hidden="1">[5]Encroachment!#REF!</definedName>
    <definedName name="_Ctrl_963" hidden="1">[5]Encroachment!#REF!</definedName>
    <definedName name="_Ctrl_964" localSheetId="20" hidden="1">[3]Encroachment!#REF!</definedName>
    <definedName name="_Ctrl_964" localSheetId="8" hidden="1">[4]Encroachment!#REF!</definedName>
    <definedName name="_Ctrl_964" localSheetId="2" hidden="1">[5]Encroachment!#REF!</definedName>
    <definedName name="_Ctrl_964" localSheetId="15" hidden="1">[4]Encroachment!#REF!</definedName>
    <definedName name="_Ctrl_964" hidden="1">[5]Encroachment!#REF!</definedName>
    <definedName name="_Ctrl_965" localSheetId="20" hidden="1">#REF!</definedName>
    <definedName name="_Ctrl_965" localSheetId="8" hidden="1">#REF!</definedName>
    <definedName name="_Ctrl_965" localSheetId="16" hidden="1">#REF!</definedName>
    <definedName name="_Ctrl_965" localSheetId="2" hidden="1">#REF!</definedName>
    <definedName name="_Ctrl_965" localSheetId="15" hidden="1">#REF!</definedName>
    <definedName name="_Ctrl_965" localSheetId="9" hidden="1">#REF!</definedName>
    <definedName name="_Ctrl_965" hidden="1">#REF!</definedName>
    <definedName name="_Ctrl_966" localSheetId="20" hidden="1">#REF!</definedName>
    <definedName name="_Ctrl_966" localSheetId="8" hidden="1">#REF!</definedName>
    <definedName name="_Ctrl_966" localSheetId="16" hidden="1">#REF!</definedName>
    <definedName name="_Ctrl_966" localSheetId="2" hidden="1">#REF!</definedName>
    <definedName name="_Ctrl_966" localSheetId="15" hidden="1">#REF!</definedName>
    <definedName name="_Ctrl_966" localSheetId="9" hidden="1">#REF!</definedName>
    <definedName name="_Ctrl_966" hidden="1">#REF!</definedName>
    <definedName name="_Ctrl_967" localSheetId="20" hidden="1">#REF!</definedName>
    <definedName name="_Ctrl_967" localSheetId="8" hidden="1">#REF!</definedName>
    <definedName name="_Ctrl_967" localSheetId="16" hidden="1">#REF!</definedName>
    <definedName name="_Ctrl_967" localSheetId="2" hidden="1">#REF!</definedName>
    <definedName name="_Ctrl_967" localSheetId="15" hidden="1">#REF!</definedName>
    <definedName name="_Ctrl_967" localSheetId="9" hidden="1">#REF!</definedName>
    <definedName name="_Ctrl_967" hidden="1">#REF!</definedName>
    <definedName name="_Ctrl_968" localSheetId="20" hidden="1">#REF!</definedName>
    <definedName name="_Ctrl_968" localSheetId="8" hidden="1">#REF!</definedName>
    <definedName name="_Ctrl_968" localSheetId="16" hidden="1">#REF!</definedName>
    <definedName name="_Ctrl_968" localSheetId="2" hidden="1">#REF!</definedName>
    <definedName name="_Ctrl_968" localSheetId="9" hidden="1">#REF!</definedName>
    <definedName name="_Ctrl_968" hidden="1">#REF!</definedName>
    <definedName name="_Ctrl_969" localSheetId="20" hidden="1">#REF!</definedName>
    <definedName name="_Ctrl_969" localSheetId="8" hidden="1">#REF!</definedName>
    <definedName name="_Ctrl_969" localSheetId="16" hidden="1">#REF!</definedName>
    <definedName name="_Ctrl_969" localSheetId="2" hidden="1">#REF!</definedName>
    <definedName name="_Ctrl_969" localSheetId="9" hidden="1">#REF!</definedName>
    <definedName name="_Ctrl_969" hidden="1">#REF!</definedName>
    <definedName name="_Ctrl_97" localSheetId="20" hidden="1">#REF!</definedName>
    <definedName name="_Ctrl_97" localSheetId="19" hidden="1">#REF!</definedName>
    <definedName name="_Ctrl_97" localSheetId="8" hidden="1">#REF!</definedName>
    <definedName name="_Ctrl_97" localSheetId="16" hidden="1">#REF!</definedName>
    <definedName name="_Ctrl_97" localSheetId="1">#REF!</definedName>
    <definedName name="_Ctrl_97" localSheetId="2" hidden="1">#REF!</definedName>
    <definedName name="_Ctrl_97" localSheetId="0">#REF!</definedName>
    <definedName name="_Ctrl_97" localSheetId="9">#REF!</definedName>
    <definedName name="_Ctrl_97" localSheetId="18" hidden="1">#REF!</definedName>
    <definedName name="_Ctrl_97" hidden="1">#REF!</definedName>
    <definedName name="_Ctrl_970" localSheetId="20" hidden="1">#REF!</definedName>
    <definedName name="_Ctrl_970" localSheetId="8" hidden="1">#REF!</definedName>
    <definedName name="_Ctrl_970" localSheetId="16" hidden="1">#REF!</definedName>
    <definedName name="_Ctrl_970" localSheetId="2" hidden="1">#REF!</definedName>
    <definedName name="_Ctrl_970" localSheetId="9" hidden="1">#REF!</definedName>
    <definedName name="_Ctrl_970" hidden="1">#REF!</definedName>
    <definedName name="_Ctrl_971" localSheetId="20" hidden="1">#REF!</definedName>
    <definedName name="_Ctrl_971" localSheetId="8" hidden="1">#REF!</definedName>
    <definedName name="_Ctrl_971" localSheetId="16" hidden="1">#REF!</definedName>
    <definedName name="_Ctrl_971" localSheetId="2" hidden="1">#REF!</definedName>
    <definedName name="_Ctrl_971" localSheetId="9" hidden="1">#REF!</definedName>
    <definedName name="_Ctrl_971" hidden="1">#REF!</definedName>
    <definedName name="_Ctrl_972" localSheetId="20" hidden="1">#REF!</definedName>
    <definedName name="_Ctrl_972" localSheetId="8" hidden="1">#REF!</definedName>
    <definedName name="_Ctrl_972" localSheetId="16" hidden="1">#REF!</definedName>
    <definedName name="_Ctrl_972" localSheetId="2" hidden="1">#REF!</definedName>
    <definedName name="_Ctrl_972" localSheetId="9" hidden="1">#REF!</definedName>
    <definedName name="_Ctrl_972" hidden="1">#REF!</definedName>
    <definedName name="_Ctrl_973" localSheetId="20" hidden="1">#REF!</definedName>
    <definedName name="_Ctrl_973" localSheetId="8" hidden="1">#REF!</definedName>
    <definedName name="_Ctrl_973" localSheetId="16" hidden="1">#REF!</definedName>
    <definedName name="_Ctrl_973" localSheetId="2" hidden="1">#REF!</definedName>
    <definedName name="_Ctrl_973" localSheetId="9" hidden="1">#REF!</definedName>
    <definedName name="_Ctrl_973" hidden="1">#REF!</definedName>
    <definedName name="_Ctrl_974" localSheetId="20" hidden="1">[3]Instructions!#REF!</definedName>
    <definedName name="_Ctrl_974" localSheetId="8" hidden="1">[4]Instructions!#REF!</definedName>
    <definedName name="_Ctrl_974" localSheetId="2" hidden="1">[5]Instructions!#REF!</definedName>
    <definedName name="_Ctrl_974" localSheetId="15" hidden="1">[4]Instructions!#REF!</definedName>
    <definedName name="_Ctrl_974" localSheetId="9" hidden="1">[5]Instructions!#REF!</definedName>
    <definedName name="_Ctrl_974" hidden="1">[5]Instructions!#REF!</definedName>
    <definedName name="_Ctrl_975" localSheetId="20" hidden="1">[3]Energy!#REF!</definedName>
    <definedName name="_Ctrl_975" localSheetId="8" hidden="1">[4]Energy!#REF!</definedName>
    <definedName name="_Ctrl_975" localSheetId="2" hidden="1">[5]Energy!#REF!</definedName>
    <definedName name="_Ctrl_975" localSheetId="15" hidden="1">[4]Energy!#REF!</definedName>
    <definedName name="_Ctrl_975" localSheetId="9" hidden="1">[5]Energy!#REF!</definedName>
    <definedName name="_Ctrl_975" hidden="1">[5]Energy!#REF!</definedName>
    <definedName name="_Ctrl_976" localSheetId="20" hidden="1">[3]Water!#REF!</definedName>
    <definedName name="_Ctrl_976" localSheetId="8" hidden="1">[4]Water!#REF!</definedName>
    <definedName name="_Ctrl_976" localSheetId="2" hidden="1">[5]Water!#REF!</definedName>
    <definedName name="_Ctrl_976" localSheetId="15" hidden="1">[4]Water!#REF!</definedName>
    <definedName name="_Ctrl_976" localSheetId="9" hidden="1">[5]Water!#REF!</definedName>
    <definedName name="_Ctrl_976" hidden="1">[5]Water!#REF!</definedName>
    <definedName name="_Ctrl_977" localSheetId="20" hidden="1">'[3]GHG Emissions'!#REF!</definedName>
    <definedName name="_Ctrl_977" localSheetId="8" hidden="1">'[4]GHG Emissions'!#REF!</definedName>
    <definedName name="_Ctrl_977" localSheetId="2" hidden="1">'[5]GHG Emissions'!#REF!</definedName>
    <definedName name="_Ctrl_977" localSheetId="15" hidden="1">'[4]GHG Emissions'!#REF!</definedName>
    <definedName name="_Ctrl_977" localSheetId="9" hidden="1">'[5]GHG Emissions'!#REF!</definedName>
    <definedName name="_Ctrl_977" hidden="1">'[5]GHG Emissions'!#REF!</definedName>
    <definedName name="_Ctrl_978" localSheetId="20" hidden="1">'[3]Non-GHG Emissions'!#REF!</definedName>
    <definedName name="_Ctrl_978" localSheetId="8" hidden="1">'[4]Non-GHG Emissions'!#REF!</definedName>
    <definedName name="_Ctrl_978" localSheetId="2" hidden="1">'[5]Non-GHG Emissions'!#REF!</definedName>
    <definedName name="_Ctrl_978" localSheetId="15" hidden="1">'[4]Non-GHG Emissions'!#REF!</definedName>
    <definedName name="_Ctrl_978" hidden="1">'[5]Non-GHG Emissions'!#REF!</definedName>
    <definedName name="_Ctrl_979" localSheetId="20" hidden="1">[3]Waste!#REF!</definedName>
    <definedName name="_Ctrl_979" localSheetId="8" hidden="1">[4]Waste!#REF!</definedName>
    <definedName name="_Ctrl_979" localSheetId="2" hidden="1">[5]Waste!#REF!</definedName>
    <definedName name="_Ctrl_979" localSheetId="15" hidden="1">[4]Waste!#REF!</definedName>
    <definedName name="_Ctrl_979" hidden="1">[5]Waste!#REF!</definedName>
    <definedName name="_Ctrl_98" localSheetId="20" hidden="1">#REF!</definedName>
    <definedName name="_Ctrl_98" localSheetId="19" hidden="1">#REF!</definedName>
    <definedName name="_Ctrl_98" localSheetId="8" hidden="1">#REF!</definedName>
    <definedName name="_Ctrl_98" localSheetId="16" hidden="1">#REF!</definedName>
    <definedName name="_Ctrl_98" localSheetId="1">#REF!</definedName>
    <definedName name="_Ctrl_98" localSheetId="2" hidden="1">#REF!</definedName>
    <definedName name="_Ctrl_98" localSheetId="0">#REF!</definedName>
    <definedName name="_Ctrl_98" localSheetId="15" hidden="1">#REF!</definedName>
    <definedName name="_Ctrl_98" localSheetId="9">#REF!</definedName>
    <definedName name="_Ctrl_98" localSheetId="18" hidden="1">#REF!</definedName>
    <definedName name="_Ctrl_98" hidden="1">#REF!</definedName>
    <definedName name="_Ctrl_980" localSheetId="20" hidden="1">[3]Encroachment!#REF!</definedName>
    <definedName name="_Ctrl_980" localSheetId="8" hidden="1">[4]Encroachment!#REF!</definedName>
    <definedName name="_Ctrl_980" localSheetId="2" hidden="1">[5]Encroachment!#REF!</definedName>
    <definedName name="_Ctrl_980" localSheetId="15" hidden="1">[4]Encroachment!#REF!</definedName>
    <definedName name="_Ctrl_980" localSheetId="9" hidden="1">[5]Encroachment!#REF!</definedName>
    <definedName name="_Ctrl_980" hidden="1">[5]Encroachment!#REF!</definedName>
    <definedName name="_Ctrl_981" localSheetId="20" hidden="1">#REF!</definedName>
    <definedName name="_Ctrl_981" localSheetId="8" hidden="1">#REF!</definedName>
    <definedName name="_Ctrl_981" localSheetId="16" hidden="1">#REF!</definedName>
    <definedName name="_Ctrl_981" localSheetId="2" hidden="1">#REF!</definedName>
    <definedName name="_Ctrl_981" localSheetId="15" hidden="1">#REF!</definedName>
    <definedName name="_Ctrl_981" localSheetId="9" hidden="1">#REF!</definedName>
    <definedName name="_Ctrl_981" hidden="1">#REF!</definedName>
    <definedName name="_Ctrl_982" localSheetId="20" hidden="1">#REF!</definedName>
    <definedName name="_Ctrl_982" localSheetId="8" hidden="1">#REF!</definedName>
    <definedName name="_Ctrl_982" localSheetId="16" hidden="1">#REF!</definedName>
    <definedName name="_Ctrl_982" localSheetId="2" hidden="1">#REF!</definedName>
    <definedName name="_Ctrl_982" localSheetId="15" hidden="1">#REF!</definedName>
    <definedName name="_Ctrl_982" localSheetId="9" hidden="1">#REF!</definedName>
    <definedName name="_Ctrl_982" hidden="1">#REF!</definedName>
    <definedName name="_Ctrl_983" localSheetId="20" hidden="1">#REF!</definedName>
    <definedName name="_Ctrl_983" localSheetId="8" hidden="1">#REF!</definedName>
    <definedName name="_Ctrl_983" localSheetId="16" hidden="1">#REF!</definedName>
    <definedName name="_Ctrl_983" localSheetId="2" hidden="1">#REF!</definedName>
    <definedName name="_Ctrl_983" localSheetId="15" hidden="1">#REF!</definedName>
    <definedName name="_Ctrl_983" localSheetId="9" hidden="1">#REF!</definedName>
    <definedName name="_Ctrl_983" hidden="1">#REF!</definedName>
    <definedName name="_Ctrl_984" localSheetId="20" hidden="1">#REF!</definedName>
    <definedName name="_Ctrl_984" localSheetId="8" hidden="1">#REF!</definedName>
    <definedName name="_Ctrl_984" localSheetId="16" hidden="1">#REF!</definedName>
    <definedName name="_Ctrl_984" localSheetId="2" hidden="1">#REF!</definedName>
    <definedName name="_Ctrl_984" localSheetId="9" hidden="1">#REF!</definedName>
    <definedName name="_Ctrl_984" hidden="1">#REF!</definedName>
    <definedName name="_Ctrl_99" localSheetId="20" hidden="1">#REF!</definedName>
    <definedName name="_Ctrl_99" localSheetId="19" hidden="1">#REF!</definedName>
    <definedName name="_Ctrl_99" localSheetId="8" hidden="1">#REF!</definedName>
    <definedName name="_Ctrl_99" localSheetId="16" hidden="1">#REF!</definedName>
    <definedName name="_Ctrl_99" localSheetId="1">#REF!</definedName>
    <definedName name="_Ctrl_99" localSheetId="2" hidden="1">#REF!</definedName>
    <definedName name="_Ctrl_99" localSheetId="0">#REF!</definedName>
    <definedName name="_Ctrl_99" localSheetId="9">#REF!</definedName>
    <definedName name="_Ctrl_99" localSheetId="18" hidden="1">#REF!</definedName>
    <definedName name="_Ctrl_99" hidden="1">#REF!</definedName>
    <definedName name="_Ctrl_992" localSheetId="20" hidden="1">#REF!</definedName>
    <definedName name="_Ctrl_992" localSheetId="8" hidden="1">#REF!</definedName>
    <definedName name="_Ctrl_992" localSheetId="16" hidden="1">#REF!</definedName>
    <definedName name="_Ctrl_992" localSheetId="2" hidden="1">#REF!</definedName>
    <definedName name="_Ctrl_992" localSheetId="9" hidden="1">#REF!</definedName>
    <definedName name="_Ctrl_992" hidden="1">#REF!</definedName>
    <definedName name="_Ctrl_993" localSheetId="20" hidden="1">#REF!</definedName>
    <definedName name="_Ctrl_993" localSheetId="8" hidden="1">#REF!</definedName>
    <definedName name="_Ctrl_993" localSheetId="16" hidden="1">#REF!</definedName>
    <definedName name="_Ctrl_993" localSheetId="2" hidden="1">#REF!</definedName>
    <definedName name="_Ctrl_993" localSheetId="9" hidden="1">#REF!</definedName>
    <definedName name="_Ctrl_993" hidden="1">#REF!</definedName>
    <definedName name="_Hlk13818446" localSheetId="5">' Circularity &amp; Waste'!#REF!</definedName>
    <definedName name="_Hlk13818446" localSheetId="14">Community!#REF!</definedName>
    <definedName name="_Hlk13818446" localSheetId="13">Diversity!#REF!</definedName>
    <definedName name="_Hlk13818446" localSheetId="6">Encroachment!#REF!</definedName>
    <definedName name="_Hlk13818446" localSheetId="3">Energy!#REF!</definedName>
    <definedName name="_Hlk13818446" localSheetId="8">'GHG Emissions'!#REF!</definedName>
    <definedName name="_Hlk13818446" localSheetId="16">'Governance '!#REF!</definedName>
    <definedName name="_Hlk13818446" localSheetId="11">Health!#REF!</definedName>
    <definedName name="_Hlk13818446" localSheetId="7">'Non-GHG Emissions'!#REF!</definedName>
    <definedName name="_Hlk13818446" localSheetId="17">'Overall Scores'!#REF!</definedName>
    <definedName name="_Hlk13818446" localSheetId="15">'Positive Impacts'!#REF!</definedName>
    <definedName name="_Hlk13818446" localSheetId="9">#REF!</definedName>
    <definedName name="_Hlk13818446" localSheetId="12">Terms!#REF!</definedName>
    <definedName name="_Hlk13818446" localSheetId="10">Wages!#REF!</definedName>
    <definedName name="_Hlk13818446" localSheetId="4">Water!#REF!</definedName>
    <definedName name="_inputcolorcell" localSheetId="20" hidden="1">#REF!</definedName>
    <definedName name="_inputcolorcell" localSheetId="8" hidden="1">#REF!</definedName>
    <definedName name="_inputcolorcell" localSheetId="16" hidden="1">#REF!</definedName>
    <definedName name="_inputcolorcell" localSheetId="2" hidden="1">'Organization Profile'!$C$10</definedName>
    <definedName name="_inputcolorcell" localSheetId="15" hidden="1">#REF!</definedName>
    <definedName name="_inputcolorcell" localSheetId="9" hidden="1">#REF!</definedName>
    <definedName name="_inputcolorcell" hidden="1">#REF!</definedName>
    <definedName name="_options1">_Options!$A$1:$A$3</definedName>
    <definedName name="_options10" localSheetId="20">[1]_Options!$J$1:$J$3</definedName>
    <definedName name="_options10" localSheetId="1">[14]_Options!$J$1:$J$3</definedName>
    <definedName name="_options10" localSheetId="0">[14]_Options!$J$1:$J$3</definedName>
    <definedName name="_options10" localSheetId="9">[14]_Options!$J$1:$J$3</definedName>
    <definedName name="_options10">_Options!$J$1:$J$3</definedName>
    <definedName name="_options100" localSheetId="20">[3]_Options!$CV$1:$CV$3</definedName>
    <definedName name="_options100" localSheetId="8">[4]_Options!$CV$1:$CV$3</definedName>
    <definedName name="_options100" localSheetId="2">[5]_Options!$CV$1:$CV$3</definedName>
    <definedName name="_options100" localSheetId="15">[4]_Options!$CV$1:$CV$3</definedName>
    <definedName name="_options100">[5]_Options!$CV$1:$CV$3</definedName>
    <definedName name="_options101" localSheetId="20">[3]_Options!$CW$1:$CW$3</definedName>
    <definedName name="_options101" localSheetId="8">[4]_Options!$CW$1:$CW$3</definedName>
    <definedName name="_options101" localSheetId="2">[5]_Options!$CW$1:$CW$3</definedName>
    <definedName name="_options101" localSheetId="15">[4]_Options!$CW$1:$CW$3</definedName>
    <definedName name="_options101">[5]_Options!$CW$1:$CW$3</definedName>
    <definedName name="_options102" localSheetId="20">[3]_Options!$CX$1:$CX$3</definedName>
    <definedName name="_options102" localSheetId="8">[4]_Options!$CX$1:$CX$3</definedName>
    <definedName name="_options102" localSheetId="2">[5]_Options!$CX$1:$CX$3</definedName>
    <definedName name="_options102" localSheetId="15">[4]_Options!$CX$1:$CX$3</definedName>
    <definedName name="_options102">[5]_Options!$CX$1:$CX$3</definedName>
    <definedName name="_options103" localSheetId="20">[3]_Options!$CY$1:$CY$3</definedName>
    <definedName name="_options103" localSheetId="8">[4]_Options!$CY$1:$CY$3</definedName>
    <definedName name="_options103" localSheetId="2">[5]_Options!$CY$1:$CY$3</definedName>
    <definedName name="_options103" localSheetId="15">[4]_Options!$CY$1:$CY$3</definedName>
    <definedName name="_options103">[5]_Options!$CY$1:$CY$3</definedName>
    <definedName name="_options104" localSheetId="20">[3]_Options!$CZ$1:$CZ$3</definedName>
    <definedName name="_options104" localSheetId="8">[4]_Options!$CZ$1:$CZ$3</definedName>
    <definedName name="_options104" localSheetId="2">[5]_Options!$CZ$1:$CZ$3</definedName>
    <definedName name="_options104" localSheetId="15">[4]_Options!$CZ$1:$CZ$3</definedName>
    <definedName name="_options104">[5]_Options!$CZ$1:$CZ$3</definedName>
    <definedName name="_options105" localSheetId="20">[3]_Options!$DA$1:$DA$3</definedName>
    <definedName name="_options105" localSheetId="8">[4]_Options!$DA$1:$DA$3</definedName>
    <definedName name="_options105" localSheetId="2">[5]_Options!$DA$1:$DA$3</definedName>
    <definedName name="_options105" localSheetId="15">[4]_Options!$DA$1:$DA$3</definedName>
    <definedName name="_options105">[5]_Options!$DA$1:$DA$3</definedName>
    <definedName name="_options106" localSheetId="20">[3]_Options!$DB$1:$DB$3</definedName>
    <definedName name="_options106" localSheetId="8">[4]_Options!$DB$1:$DB$3</definedName>
    <definedName name="_options106" localSheetId="2">[5]_Options!$DB$1:$DB$3</definedName>
    <definedName name="_options106" localSheetId="15">[4]_Options!$DB$1:$DB$3</definedName>
    <definedName name="_options106">[5]_Options!$DB$1:$DB$3</definedName>
    <definedName name="_options11" localSheetId="20">[1]_Options!$K$1:$K$3</definedName>
    <definedName name="_options11" localSheetId="1">[14]_Options!$K$1:$K$3</definedName>
    <definedName name="_options11" localSheetId="0">[14]_Options!$K$1:$K$3</definedName>
    <definedName name="_options11" localSheetId="9">[14]_Options!$K$1:$K$3</definedName>
    <definedName name="_options11">_Options!$K$1:$K$3</definedName>
    <definedName name="_options12" localSheetId="20">[1]_Options!$L$1:$L$3</definedName>
    <definedName name="_options12" localSheetId="1">[14]_Options!$L$1:$L$3</definedName>
    <definedName name="_options12" localSheetId="0">[14]_Options!$L$1:$L$3</definedName>
    <definedName name="_options12" localSheetId="9">[14]_Options!$L$1:$L$3</definedName>
    <definedName name="_options12">_Options!$L$1:$L$3</definedName>
    <definedName name="_options13" localSheetId="20">[1]_Options!$M$1:$M$3</definedName>
    <definedName name="_options13" localSheetId="1">[14]_Options!$M$1:$M$3</definedName>
    <definedName name="_options13" localSheetId="0">[14]_Options!$M$1:$M$3</definedName>
    <definedName name="_options13" localSheetId="9">[14]_Options!$M$1:$M$3</definedName>
    <definedName name="_options13">_Options!$M$1:$M$3</definedName>
    <definedName name="_options14" localSheetId="20">[1]_Options!$N$1:$N$3</definedName>
    <definedName name="_options14" localSheetId="1">[14]_Options!$N$1:$N$3</definedName>
    <definedName name="_options14" localSheetId="0">[14]_Options!$N$1:$N$3</definedName>
    <definedName name="_options14" localSheetId="9">[14]_Options!$N$1:$N$3</definedName>
    <definedName name="_options14">_Options!$N$1:$N$3</definedName>
    <definedName name="_options15" localSheetId="20">[1]_Options!$O$1:$O$3</definedName>
    <definedName name="_options15" localSheetId="1">[14]_Options!$O$1:$O$3</definedName>
    <definedName name="_options15" localSheetId="0">[14]_Options!$O$1:$O$3</definedName>
    <definedName name="_options15" localSheetId="9">[14]_Options!$O$1:$O$3</definedName>
    <definedName name="_options15">_Options!$O$1:$O$3</definedName>
    <definedName name="_options16">_Options!$P$1:$P$3</definedName>
    <definedName name="_options2">_Options!$B$1:$B$3</definedName>
    <definedName name="_options3" localSheetId="20">[1]_Options!$C$1:$C$3</definedName>
    <definedName name="_options3" localSheetId="1">[14]_Options!$C$1:$C$3</definedName>
    <definedName name="_options3" localSheetId="0">[14]_Options!$C$1:$C$3</definedName>
    <definedName name="_options3" localSheetId="9">[14]_Options!$C$1:$C$3</definedName>
    <definedName name="_options3">_Options!$C$1:$C$3</definedName>
    <definedName name="_options4">_Options!$D$1</definedName>
    <definedName name="_options5">_Options!$E$1</definedName>
    <definedName name="_options6">_Options!$F$1</definedName>
    <definedName name="_options7" localSheetId="20">[1]_Options!$G$1:$G$3</definedName>
    <definedName name="_options7" localSheetId="1">[14]_Options!$G$1:$G$3</definedName>
    <definedName name="_options7" localSheetId="0">[14]_Options!$G$1:$G$3</definedName>
    <definedName name="_options7" localSheetId="9">[14]_Options!$G$1:$G$3</definedName>
    <definedName name="_options7">_Options!$G$1:$G$3</definedName>
    <definedName name="_options8" localSheetId="20">[1]_Options!$H$1:$H$3</definedName>
    <definedName name="_options8" localSheetId="1">[14]_Options!$H$1:$H$3</definedName>
    <definedName name="_options8" localSheetId="0">[14]_Options!$H$1:$H$3</definedName>
    <definedName name="_options8" localSheetId="9">[14]_Options!$H$1:$H$3</definedName>
    <definedName name="_options8">_Options!$H$1:$H$3</definedName>
    <definedName name="_options9" localSheetId="20">[1]_Options!$I$1:$I$3</definedName>
    <definedName name="_options9" localSheetId="1">[14]_Options!$I$1:$I$3</definedName>
    <definedName name="_options9" localSheetId="0">[14]_Options!$I$1:$I$3</definedName>
    <definedName name="_options9" localSheetId="9">[14]_Options!$I$1:$I$3</definedName>
    <definedName name="_options9">_Options!$I$1:$I$3</definedName>
    <definedName name="_options92" localSheetId="20">[3]_Options!$CN$1:$CN$3</definedName>
    <definedName name="_options92" localSheetId="8">[4]_Options!$CN$1:$CN$3</definedName>
    <definedName name="_options92" localSheetId="2">[5]_Options!$CN$1:$CN$3</definedName>
    <definedName name="_options92" localSheetId="15">[4]_Options!$CN$1:$CN$3</definedName>
    <definedName name="_options92">[5]_Options!$CN$1:$CN$3</definedName>
    <definedName name="Community_Impacts_Score" localSheetId="20">#REF!</definedName>
    <definedName name="Community_Impacts_Score" localSheetId="8">#REF!</definedName>
    <definedName name="Community_Impacts_Score" localSheetId="16">#REF!</definedName>
    <definedName name="Community_Impacts_Score" localSheetId="2">#REF!</definedName>
    <definedName name="Community_Impacts_Score" localSheetId="15">#REF!</definedName>
    <definedName name="Community_Impacts_Score" localSheetId="9">#REF!</definedName>
    <definedName name="Community_Impacts_Score">#REF!</definedName>
    <definedName name="E_Concerns_Score" localSheetId="20">#REF!</definedName>
    <definedName name="E_Concerns_Score" localSheetId="8">#REF!</definedName>
    <definedName name="E_Concerns_Score" localSheetId="16">#REF!</definedName>
    <definedName name="E_Concerns_Score" localSheetId="2">#REF!</definedName>
    <definedName name="E_Concerns_Score" localSheetId="9">#REF!</definedName>
    <definedName name="E_Concerns_Score">#REF!</definedName>
    <definedName name="E_Discrimination_Score" localSheetId="20">#REF!</definedName>
    <definedName name="E_Discrimination_Score" localSheetId="8">#REF!</definedName>
    <definedName name="E_Discrimination_Score" localSheetId="16">#REF!</definedName>
    <definedName name="E_Discrimination_Score" localSheetId="2">#REF!</definedName>
    <definedName name="E_Discrimination_Score" localSheetId="9">#REF!</definedName>
    <definedName name="E_Discrimination_Score">#REF!</definedName>
    <definedName name="E_Health_Score" localSheetId="20">#REF!</definedName>
    <definedName name="E_Health_Score" localSheetId="8">#REF!</definedName>
    <definedName name="E_Health_Score" localSheetId="16">#REF!</definedName>
    <definedName name="E_Health_Score" localSheetId="2">#REF!</definedName>
    <definedName name="E_Health_Score" localSheetId="9">#REF!</definedName>
    <definedName name="E_Health_Score">#REF!</definedName>
    <definedName name="E_Terms_Score" localSheetId="20">#REF!</definedName>
    <definedName name="E_Terms_Score" localSheetId="8">#REF!</definedName>
    <definedName name="E_Terms_Score" localSheetId="16">#REF!</definedName>
    <definedName name="E_Terms_Score" localSheetId="2">#REF!</definedName>
    <definedName name="E_Terms_Score" localSheetId="9">#REF!</definedName>
    <definedName name="E_Terms_Score">#REF!</definedName>
    <definedName name="E_Wages_Score" localSheetId="20">#REF!</definedName>
    <definedName name="E_Wages_Score" localSheetId="8">#REF!</definedName>
    <definedName name="E_Wages_Score" localSheetId="16">#REF!</definedName>
    <definedName name="E_Wages_Score" localSheetId="2">#REF!</definedName>
    <definedName name="E_Wages_Score" localSheetId="9">#REF!</definedName>
    <definedName name="E_Wages_Score">#REF!</definedName>
    <definedName name="Encroachment_Score" localSheetId="20">#REF!</definedName>
    <definedName name="Encroachment_Score" localSheetId="8">#REF!</definedName>
    <definedName name="Encroachment_Score" localSheetId="16">#REF!</definedName>
    <definedName name="Encroachment_Score" localSheetId="2">#REF!</definedName>
    <definedName name="Encroachment_Score" localSheetId="9">#REF!</definedName>
    <definedName name="Encroachment_Score">#REF!</definedName>
    <definedName name="Energy_Score" localSheetId="20">#REF!</definedName>
    <definedName name="Energy_Score" localSheetId="8">#REF!</definedName>
    <definedName name="Energy_Score" localSheetId="16">#REF!</definedName>
    <definedName name="Energy_Score" localSheetId="2">#REF!</definedName>
    <definedName name="Energy_Score" localSheetId="9">#REF!</definedName>
    <definedName name="Energy_Score">#REF!</definedName>
    <definedName name="Ethics_Score" localSheetId="20">#REF!</definedName>
    <definedName name="Ethics_Score" localSheetId="8">#REF!</definedName>
    <definedName name="Ethics_Score" localSheetId="16">#REF!</definedName>
    <definedName name="Ethics_Score" localSheetId="2">#REF!</definedName>
    <definedName name="Ethics_Score" localSheetId="9">#REF!</definedName>
    <definedName name="Ethics_Score">#REF!</definedName>
    <definedName name="GHG_Score" localSheetId="20">#REF!</definedName>
    <definedName name="GHG_Score" localSheetId="8">#REF!</definedName>
    <definedName name="GHG_Score" localSheetId="16">#REF!</definedName>
    <definedName name="GHG_Score" localSheetId="2">#REF!</definedName>
    <definedName name="GHG_Score" localSheetId="9">#REF!</definedName>
    <definedName name="GHG_Score">#REF!</definedName>
    <definedName name="Governance_Score" localSheetId="20">#REF!</definedName>
    <definedName name="Governance_Score" localSheetId="8">#REF!</definedName>
    <definedName name="Governance_Score" localSheetId="16">#REF!</definedName>
    <definedName name="Governance_Score" localSheetId="2">#REF!</definedName>
    <definedName name="Governance_Score" localSheetId="9">#REF!</definedName>
    <definedName name="Governance_Score">#REF!</definedName>
    <definedName name="Investments_Score" localSheetId="20">#REF!</definedName>
    <definedName name="Investments_Score" localSheetId="8">#REF!</definedName>
    <definedName name="Investments_Score" localSheetId="16">#REF!</definedName>
    <definedName name="Investments_Score" localSheetId="2">#REF!</definedName>
    <definedName name="Investments_Score" localSheetId="9">#REF!</definedName>
    <definedName name="Investments_Score">#REF!</definedName>
    <definedName name="Lobbying_Score" localSheetId="20">#REF!</definedName>
    <definedName name="Lobbying_Score" localSheetId="8">#REF!</definedName>
    <definedName name="Lobbying_Score" localSheetId="16">#REF!</definedName>
    <definedName name="Lobbying_Score" localSheetId="2">#REF!</definedName>
    <definedName name="Lobbying_Score" localSheetId="9">#REF!</definedName>
    <definedName name="Lobbying_Score">#REF!</definedName>
    <definedName name="Non_GHG_Score" localSheetId="20">#REF!</definedName>
    <definedName name="Non_GHG_Score" localSheetId="8">#REF!</definedName>
    <definedName name="Non_GHG_Score" localSheetId="16">#REF!</definedName>
    <definedName name="Non_GHG_Score" localSheetId="2">#REF!</definedName>
    <definedName name="Non_GHG_Score" localSheetId="9">#REF!</definedName>
    <definedName name="Non_GHG_Score">#REF!</definedName>
    <definedName name="Overall_ESG_Score" localSheetId="20">#REF!</definedName>
    <definedName name="Overall_ESG_Score" localSheetId="8">#REF!</definedName>
    <definedName name="Overall_ESG_Score" localSheetId="16">#REF!</definedName>
    <definedName name="Overall_ESG_Score" localSheetId="2">#REF!</definedName>
    <definedName name="Overall_ESG_Score" localSheetId="9">#REF!</definedName>
    <definedName name="Overall_ESG_Score">#REF!</definedName>
    <definedName name="_xlnm.Print_Area" localSheetId="19">'Capitals Scores'!$A$1:$F$38</definedName>
    <definedName name="_xlnm.Print_Area" localSheetId="18">'SDGs Scores'!$A$1:$L$76</definedName>
    <definedName name="Procurement_Score" localSheetId="20">#REF!</definedName>
    <definedName name="Procurement_Score" localSheetId="8">#REF!</definedName>
    <definedName name="Procurement_Score" localSheetId="16">#REF!</definedName>
    <definedName name="Procurement_Score" localSheetId="2">#REF!</definedName>
    <definedName name="Procurement_Score" localSheetId="15">#REF!</definedName>
    <definedName name="Procurement_Score" localSheetId="9">#REF!</definedName>
    <definedName name="Procurement_Score">#REF!</definedName>
    <definedName name="Taxes_Score" localSheetId="20">#REF!</definedName>
    <definedName name="Taxes_Score" localSheetId="8">#REF!</definedName>
    <definedName name="Taxes_Score" localSheetId="16">#REF!</definedName>
    <definedName name="Taxes_Score" localSheetId="2">#REF!</definedName>
    <definedName name="Taxes_Score" localSheetId="9">#REF!</definedName>
    <definedName name="Taxes_Score">#REF!</definedName>
    <definedName name="Waste_Score" localSheetId="20">#REF!</definedName>
    <definedName name="Waste_Score" localSheetId="8">#REF!</definedName>
    <definedName name="Waste_Score" localSheetId="16">#REF!</definedName>
    <definedName name="Waste_Score" localSheetId="2">#REF!</definedName>
    <definedName name="Waste_Score" localSheetId="9">#REF!</definedName>
    <definedName name="Waste_Score">#REF!</definedName>
    <definedName name="Water_Score" localSheetId="20">#REF!</definedName>
    <definedName name="Water_Score" localSheetId="8">#REF!</definedName>
    <definedName name="Water_Score" localSheetId="16">#REF!</definedName>
    <definedName name="Water_Score" localSheetId="2">#REF!</definedName>
    <definedName name="Water_Score" localSheetId="9">#REF!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88" l="1"/>
  <c r="O26" i="88"/>
  <c r="N26" i="88"/>
  <c r="C19" i="42"/>
  <c r="C21" i="81" l="1"/>
  <c r="E16" i="67" s="1"/>
  <c r="C49" i="36" l="1"/>
  <c r="C56" i="36" s="1"/>
  <c r="K18" i="36"/>
  <c r="C54" i="36" s="1"/>
  <c r="E34" i="54" l="1"/>
  <c r="E32" i="54"/>
  <c r="G41" i="53"/>
  <c r="G39" i="53"/>
  <c r="E29" i="67"/>
  <c r="E27" i="67"/>
  <c r="M26" i="88" l="1"/>
  <c r="L26" i="88"/>
  <c r="C21" i="41" l="1"/>
  <c r="K26" i="88"/>
  <c r="C23" i="44"/>
  <c r="K27" i="88" l="1"/>
  <c r="E15" i="67" s="1"/>
  <c r="D17" i="54" s="1"/>
  <c r="F53" i="53" l="1"/>
  <c r="N16" i="82"/>
  <c r="N15" i="82"/>
  <c r="N14" i="82"/>
  <c r="N13" i="82"/>
  <c r="N12" i="82"/>
  <c r="N11" i="82"/>
  <c r="N10" i="82"/>
  <c r="N5" i="82"/>
  <c r="I17" i="82" l="1"/>
  <c r="E23" i="67" s="1"/>
  <c r="F63" i="53" s="1"/>
  <c r="D16" i="54"/>
  <c r="E16" i="54" s="1"/>
  <c r="F57" i="53"/>
  <c r="D27" i="54" l="1"/>
  <c r="F72" i="53"/>
  <c r="F51" i="53"/>
  <c r="C21" i="48"/>
  <c r="E21" i="67" s="1"/>
  <c r="E20" i="67"/>
  <c r="D24" i="54" s="1"/>
  <c r="E18" i="67"/>
  <c r="C14" i="40"/>
  <c r="E17" i="67" s="1"/>
  <c r="D21" i="54" s="1"/>
  <c r="C15" i="38"/>
  <c r="E13" i="67" s="1"/>
  <c r="D20" i="54" s="1"/>
  <c r="C33" i="36"/>
  <c r="C55" i="36" l="1"/>
  <c r="D22" i="54"/>
  <c r="F64" i="53"/>
  <c r="F66" i="53"/>
  <c r="F67" i="53"/>
  <c r="F58" i="53"/>
  <c r="D25" i="54"/>
  <c r="F73" i="53"/>
  <c r="C57" i="36" l="1"/>
  <c r="E12" i="67" s="1"/>
  <c r="C16" i="37"/>
  <c r="E14" i="67" s="1"/>
  <c r="C14" i="35"/>
  <c r="E11" i="67" s="1"/>
  <c r="C13" i="31"/>
  <c r="E10" i="67" s="1"/>
  <c r="D19" i="54" l="1"/>
  <c r="F56" i="53"/>
  <c r="J56" i="53" s="1"/>
  <c r="L56" i="53"/>
  <c r="F55" i="53"/>
  <c r="D18" i="54"/>
  <c r="F54" i="53"/>
  <c r="D15" i="54"/>
  <c r="F52" i="53"/>
  <c r="D14" i="54"/>
  <c r="K56" i="53" l="1"/>
  <c r="K36" i="74"/>
  <c r="K21" i="74" l="1"/>
  <c r="E25" i="67" l="1"/>
  <c r="E19" i="67"/>
  <c r="E24" i="67" s="1"/>
  <c r="D23" i="54" l="1"/>
  <c r="F65" i="53"/>
  <c r="E30" i="54"/>
  <c r="G37" i="53"/>
  <c r="J63" i="53" l="1"/>
  <c r="J51" i="53" l="1"/>
  <c r="I63" i="53"/>
  <c r="J72" i="53"/>
  <c r="H63" i="53"/>
  <c r="E26" i="67"/>
  <c r="E28" i="67" s="1"/>
  <c r="E30" i="67" s="1"/>
  <c r="G25" i="54"/>
  <c r="J73" i="53"/>
  <c r="J74" i="53" l="1"/>
  <c r="G34" i="53" s="1"/>
  <c r="R34" i="53" s="1"/>
  <c r="N53" i="53"/>
  <c r="I73" i="53"/>
  <c r="G73" i="53"/>
  <c r="K73" i="53"/>
  <c r="H73" i="53"/>
  <c r="F24" i="54" l="1"/>
  <c r="J66" i="53"/>
  <c r="J68" i="53" s="1"/>
  <c r="G23" i="53" l="1"/>
  <c r="R23" i="53" s="1"/>
  <c r="F23" i="54"/>
  <c r="F22" i="54"/>
  <c r="I67" i="53" l="1"/>
  <c r="K65" i="53"/>
  <c r="L65" i="53"/>
  <c r="F21" i="54"/>
  <c r="H64" i="53" l="1"/>
  <c r="H68" i="53" s="1"/>
  <c r="I64" i="53"/>
  <c r="G64" i="53"/>
  <c r="K64" i="53"/>
  <c r="L64" i="53"/>
  <c r="I68" i="53" l="1"/>
  <c r="G21" i="53" s="1"/>
  <c r="R21" i="53" s="1"/>
  <c r="G20" i="53"/>
  <c r="R20" i="53" s="1"/>
  <c r="E17" i="54"/>
  <c r="H53" i="53" l="1"/>
  <c r="N54" i="53" s="1"/>
  <c r="K53" i="53"/>
  <c r="L53" i="53"/>
  <c r="E20" i="54"/>
  <c r="L58" i="53" l="1"/>
  <c r="K58" i="53"/>
  <c r="E18" i="54"/>
  <c r="J55" i="53"/>
  <c r="E19" i="54" l="1"/>
  <c r="L55" i="53"/>
  <c r="K55" i="53"/>
  <c r="J57" i="53" l="1"/>
  <c r="J59" i="53" s="1"/>
  <c r="G30" i="53" l="1"/>
  <c r="R30" i="53" s="1"/>
  <c r="L57" i="53"/>
  <c r="K57" i="53"/>
  <c r="E14" i="54"/>
  <c r="K72" i="53"/>
  <c r="K74" i="53" s="1"/>
  <c r="G63" i="53"/>
  <c r="G68" i="53" s="1"/>
  <c r="H51" i="53"/>
  <c r="H59" i="53" s="1"/>
  <c r="G51" i="53"/>
  <c r="G72" i="53"/>
  <c r="G74" i="53" s="1"/>
  <c r="L51" i="53"/>
  <c r="K63" i="53"/>
  <c r="K68" i="53" s="1"/>
  <c r="I51" i="53"/>
  <c r="I59" i="53" s="1"/>
  <c r="I72" i="53"/>
  <c r="I74" i="53" s="1"/>
  <c r="H72" i="53"/>
  <c r="H74" i="53" s="1"/>
  <c r="L63" i="53"/>
  <c r="L68" i="53" s="1"/>
  <c r="K51" i="53"/>
  <c r="E27" i="54"/>
  <c r="F27" i="54"/>
  <c r="F28" i="54" s="1"/>
  <c r="G27" i="54"/>
  <c r="G28" i="54" s="1"/>
  <c r="E15" i="54"/>
  <c r="I54" i="53"/>
  <c r="E28" i="54" l="1"/>
  <c r="E29" i="54" s="1"/>
  <c r="E31" i="54" s="1"/>
  <c r="E33" i="54" s="1"/>
  <c r="E35" i="54" s="1"/>
  <c r="L59" i="53"/>
  <c r="K59" i="53"/>
  <c r="G35" i="53"/>
  <c r="R35" i="53" s="1"/>
  <c r="G19" i="53"/>
  <c r="G26" i="53"/>
  <c r="R26" i="53" s="1"/>
  <c r="G52" i="53"/>
  <c r="G59" i="53" s="1"/>
  <c r="R19" i="53" l="1"/>
  <c r="G29" i="53"/>
  <c r="R29" i="53" s="1"/>
  <c r="G22" i="53"/>
  <c r="R22" i="53" s="1"/>
  <c r="G27" i="53"/>
  <c r="R27" i="53" s="1"/>
  <c r="G28" i="53"/>
  <c r="R28" i="53" s="1"/>
  <c r="G33" i="53"/>
  <c r="R33" i="53" s="1"/>
  <c r="G24" i="53"/>
  <c r="R24" i="53" s="1"/>
  <c r="G32" i="53"/>
  <c r="R32" i="53" s="1"/>
  <c r="G25" i="53" l="1"/>
  <c r="R25" i="53" s="1"/>
  <c r="G31" i="53"/>
  <c r="R31" i="53" s="1"/>
  <c r="G36" i="53" l="1"/>
  <c r="G38" i="53" s="1"/>
  <c r="G40" i="53" s="1"/>
  <c r="G42" i="53" s="1"/>
</calcChain>
</file>

<file path=xl/sharedStrings.xml><?xml version="1.0" encoding="utf-8"?>
<sst xmlns="http://schemas.openxmlformats.org/spreadsheetml/2006/main" count="1205" uniqueCount="953">
  <si>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</si>
  <si>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</si>
  <si>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</si>
  <si>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</si>
  <si>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</si>
  <si>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</si>
  <si>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</si>
  <si>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</si>
  <si>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</si>
  <si>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</si>
  <si>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</si>
  <si>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</si>
  <si>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</si>
  <si>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</si>
  <si>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</si>
  <si>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</si>
  <si>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</si>
  <si>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</si>
  <si>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</si>
  <si>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</si>
  <si>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</si>
  <si>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</si>
  <si>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</si>
  <si>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</si>
  <si>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</si>
  <si>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</si>
  <si>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</si>
  <si>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</si>
  <si>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</si>
  <si>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</si>
  <si>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</si>
  <si>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</si>
  <si>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</si>
  <si>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</si>
  <si>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</si>
  <si>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</si>
  <si>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</si>
  <si>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</si>
  <si>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</si>
  <si>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</si>
  <si>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</si>
  <si>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</si>
  <si>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</si>
  <si>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</si>
  <si>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</si>
  <si>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</si>
  <si>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</si>
  <si>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</si>
  <si>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</si>
  <si>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</si>
  <si>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</si>
  <si>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</si>
  <si>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</si>
  <si>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</si>
  <si>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</si>
  <si>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</si>
  <si>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</si>
  <si>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</si>
  <si>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</si>
  <si>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</si>
  <si>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</si>
  <si>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</si>
  <si>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</si>
  <si>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</si>
  <si>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</si>
  <si>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</si>
  <si>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</si>
  <si>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</si>
  <si>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</si>
  <si>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</si>
  <si>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</si>
  <si>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</si>
  <si>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Comparison of Sustainability Frameworks</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</si>
  <si>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</si>
  <si>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</si>
  <si>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</si>
  <si>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</si>
  <si>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</si>
  <si>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</si>
  <si>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</si>
  <si>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</si>
  <si>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</si>
  <si>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</si>
  <si>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</si>
  <si>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</si>
  <si>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</si>
  <si>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</si>
  <si>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</si>
  <si>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</si>
  <si>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</si>
  <si>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</si>
  <si>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</si>
  <si>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</si>
  <si>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</si>
  <si>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</si>
  <si>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</si>
  <si>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</si>
  <si>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</si>
  <si>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</si>
  <si>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</si>
  <si>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</si>
  <si>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</si>
  <si>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</si>
  <si>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</si>
  <si>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 xml:space="preserve">   Water</t>
  </si>
  <si>
    <t xml:space="preserve">   We monitor and record our product and packaging waste.</t>
  </si>
  <si>
    <t xml:space="preserve">   Encroachment</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</si>
  <si>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</si>
  <si>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</si>
  <si>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</si>
  <si>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</si>
  <si>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</si>
  <si>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</si>
  <si>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</si>
  <si>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</si>
  <si>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</si>
  <si>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</si>
  <si>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</si>
  <si>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</si>
  <si>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</si>
  <si>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</si>
  <si>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</si>
  <si>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</si>
  <si>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</si>
  <si>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</si>
  <si>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</si>
  <si>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</si>
  <si>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</si>
  <si>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</si>
  <si>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</si>
  <si>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</si>
  <si>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</si>
  <si>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</si>
  <si>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</si>
  <si>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</si>
  <si>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</si>
  <si>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</si>
  <si>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</si>
  <si>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</si>
  <si>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</si>
  <si>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</si>
  <si>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</si>
  <si>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</si>
  <si>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</si>
  <si>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</si>
  <si>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</si>
  <si>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</si>
  <si>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 xml:space="preserve">   GHG Emissions</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</si>
  <si>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</si>
  <si>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</si>
  <si>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</si>
  <si>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</si>
  <si>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</si>
  <si>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</si>
  <si>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</si>
  <si>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</si>
  <si>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</si>
  <si>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</si>
  <si>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</si>
  <si>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</si>
  <si>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</si>
  <si>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</si>
  <si>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</si>
  <si>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</si>
  <si>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</si>
  <si>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</si>
  <si>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</si>
  <si>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</si>
  <si>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</si>
  <si>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</si>
  <si>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</si>
  <si>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</si>
  <si>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</si>
  <si>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</si>
  <si>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</si>
  <si>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</si>
  <si>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</si>
  <si>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</si>
  <si>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</si>
  <si>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</si>
  <si>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</si>
  <si>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</si>
  <si>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</si>
  <si>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</si>
  <si>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</si>
  <si>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</si>
  <si>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</si>
  <si>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</si>
  <si>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</si>
  <si>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</si>
  <si>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</si>
  <si>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</si>
  <si>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</si>
  <si>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</si>
  <si>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</si>
  <si>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</si>
  <si>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</si>
  <si>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</si>
  <si>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</si>
  <si>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</si>
  <si>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</si>
  <si>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</si>
  <si>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</si>
  <si>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</si>
  <si>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</si>
  <si>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</si>
  <si>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</si>
  <si>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</si>
  <si>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</si>
  <si>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</si>
  <si>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</si>
  <si>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</si>
  <si>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</si>
  <si>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</si>
  <si>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</si>
  <si>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</si>
  <si>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</si>
  <si>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</si>
  <si>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</si>
  <si>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</si>
  <si>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</si>
  <si>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</si>
  <si>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</si>
  <si>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</si>
  <si>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</si>
  <si>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</si>
  <si>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</si>
  <si>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</si>
  <si>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</si>
  <si>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</si>
  <si>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</si>
  <si>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</si>
  <si>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</si>
  <si>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</si>
  <si>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</si>
  <si>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</si>
  <si>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</si>
  <si>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</si>
  <si>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</si>
  <si>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</si>
  <si>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</si>
  <si>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</si>
  <si>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</si>
  <si>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</si>
  <si>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</si>
  <si>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</si>
  <si>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</si>
  <si>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</si>
  <si>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</si>
  <si>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</si>
  <si>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</si>
  <si>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</si>
  <si>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</si>
  <si>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</si>
  <si>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</si>
  <si>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</si>
  <si>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</si>
  <si>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</si>
  <si>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</si>
  <si>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</si>
  <si>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</si>
  <si>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</si>
  <si>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</si>
  <si>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</si>
  <si>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 xml:space="preserve">   Governance</t>
  </si>
  <si>
    <t xml:space="preserve">   Energy</t>
  </si>
  <si>
    <t xml:space="preserve">   GHG emissions</t>
  </si>
  <si>
    <t xml:space="preserve">   Non-GHG emissions</t>
  </si>
  <si>
    <t xml:space="preserve">   Employee wages</t>
  </si>
  <si>
    <t xml:space="preserve">   Employee health</t>
  </si>
  <si>
    <t xml:space="preserve">   Employment terms</t>
  </si>
  <si>
    <t xml:space="preserve">   Employee health </t>
  </si>
  <si>
    <t xml:space="preserve">Progress scores   </t>
  </si>
  <si>
    <t>_Ctrl_129</t>
  </si>
  <si>
    <t>{"WidgetClassification":0,"State":1,"IsRequired":false,"IsMultiline":true,"IsHidden":false,"Placeholder":"","InputType":0,"Rows":3,"IsMergeJustify":false,"CellName":"_Ctrl_129","CellAddress":"='Energy'!$B$23","WidgetName":4,"HiddenRow":129,"SheetCodeName":null,"ControlId":"","wcb":0}</t>
  </si>
  <si>
    <t xml:space="preserve">   Total number of full-time employees </t>
  </si>
  <si>
    <t xml:space="preserve">   Legend </t>
  </si>
  <si>
    <t xml:space="preserve">   Feedback</t>
  </si>
  <si>
    <t>705-333-4444</t>
  </si>
  <si>
    <t>Manufacturing</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</si>
  <si>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</si>
  <si>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</si>
  <si>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</si>
  <si>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</si>
  <si>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</si>
  <si>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</si>
  <si>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</si>
  <si>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</si>
  <si>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</si>
  <si>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</si>
  <si>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</si>
  <si>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</si>
  <si>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</si>
  <si>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</si>
  <si>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</si>
  <si>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</si>
  <si>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We provide sustainable appliances, equipment and services that enable our customers to thrive responsibly.</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</si>
  <si>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</si>
  <si>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 xml:space="preserve">Address </t>
  </si>
  <si>
    <t xml:space="preserve">Phone number </t>
  </si>
  <si>
    <t xml:space="preserve"> 234 Park Avenue, Somewheresville, Ont.  L0L 2B2</t>
  </si>
  <si>
    <t>Name</t>
  </si>
  <si>
    <t xml:space="preserve">Website </t>
  </si>
  <si>
    <t xml:space="preserve">Sector </t>
  </si>
  <si>
    <t xml:space="preserve">Brief description </t>
  </si>
  <si>
    <t xml:space="preserve">   Total revenue / income in reporting year</t>
  </si>
  <si>
    <t xml:space="preserve">Organization purpose     </t>
  </si>
  <si>
    <t xml:space="preserve">Organization vision     </t>
  </si>
  <si>
    <t xml:space="preserve">Organization mission     </t>
  </si>
  <si>
    <t xml:space="preserve">Organization values     </t>
  </si>
  <si>
    <t xml:space="preserve">   1 No poverty</t>
  </si>
  <si>
    <t xml:space="preserve">   2 Zero hunger</t>
  </si>
  <si>
    <t xml:space="preserve">   3 Wellbeing</t>
  </si>
  <si>
    <t xml:space="preserve">   4 Education</t>
  </si>
  <si>
    <t xml:space="preserve">   5 Gender equality</t>
  </si>
  <si>
    <t xml:space="preserve">   6 Clean water </t>
  </si>
  <si>
    <t xml:space="preserve">   7 Clean energy</t>
  </si>
  <si>
    <t xml:space="preserve">   8 Decent work </t>
  </si>
  <si>
    <t xml:space="preserve">   9 Infrastructure</t>
  </si>
  <si>
    <t xml:space="preserve">   10 Inequalities</t>
  </si>
  <si>
    <t xml:space="preserve">   11 Communities</t>
  </si>
  <si>
    <t xml:space="preserve">   12 Consumption </t>
  </si>
  <si>
    <t xml:space="preserve">   13 Climate </t>
  </si>
  <si>
    <t xml:space="preserve">   14 Life below water</t>
  </si>
  <si>
    <t xml:space="preserve">   15 Life on land</t>
  </si>
  <si>
    <t xml:space="preserve">   16. Institutions</t>
  </si>
  <si>
    <t xml:space="preserve">   17 Partnerships </t>
  </si>
  <si>
    <t xml:space="preserve">   (Notes)</t>
  </si>
  <si>
    <t xml:space="preserve">   Employee-related SDGs</t>
  </si>
  <si>
    <t xml:space="preserve">   Society-related SDGs</t>
  </si>
  <si>
    <t>SDGs</t>
  </si>
  <si>
    <t xml:space="preserve">  Instructions</t>
  </si>
  <si>
    <t xml:space="preserve">Approximate percentage of total water used that comes from unstressed water regions   </t>
  </si>
  <si>
    <t xml:space="preserve">Approximate number of workplace injuries / safety incidents   </t>
  </si>
  <si>
    <t xml:space="preserve">Approximate number of workplace fatalities   </t>
  </si>
  <si>
    <t>Natural 
Capital</t>
  </si>
  <si>
    <t>Human 
Capital</t>
  </si>
  <si>
    <t>Social 
Capital</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</si>
  <si>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</si>
  <si>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</si>
  <si>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</si>
  <si>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</si>
  <si>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SDG names and results that are used in the charts</t>
  </si>
  <si>
    <t>Water</t>
  </si>
  <si>
    <t>Non-GHG Emissions</t>
  </si>
  <si>
    <t>Encroachment</t>
  </si>
  <si>
    <t>Employee Health and Wellbeing</t>
  </si>
  <si>
    <t>Employment Terms</t>
  </si>
  <si>
    <t>Employee Wages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</si>
  <si>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</si>
  <si>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</si>
  <si>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</si>
  <si>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</si>
  <si>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</si>
  <si>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</si>
  <si>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</si>
  <si>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</si>
  <si>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</si>
  <si>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</si>
  <si>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</si>
  <si>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</si>
  <si>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</si>
  <si>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</si>
  <si>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</si>
  <si>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</si>
  <si>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</si>
  <si>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</si>
  <si>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</si>
  <si>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</si>
  <si>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</si>
  <si>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</si>
  <si>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</si>
  <si>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</si>
  <si>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</si>
  <si>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</si>
  <si>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</si>
  <si>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</si>
  <si>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</si>
  <si>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</si>
  <si>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</si>
  <si>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</si>
  <si>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</si>
  <si>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</si>
  <si>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</si>
  <si>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</si>
  <si>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</si>
  <si>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</si>
  <si>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</si>
  <si>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</si>
  <si>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</si>
  <si>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</si>
  <si>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</si>
  <si>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</si>
  <si>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</si>
  <si>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</si>
  <si>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</si>
  <si>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</si>
  <si>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</si>
  <si>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</si>
  <si>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</si>
  <si>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</si>
  <si>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</si>
  <si>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</si>
  <si>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</si>
  <si>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</si>
  <si>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</si>
  <si>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</si>
  <si>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</si>
  <si>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</si>
  <si>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</si>
  <si>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</si>
  <si>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</si>
  <si>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</si>
  <si>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</si>
  <si>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</si>
  <si>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</si>
  <si>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</si>
  <si>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</si>
  <si>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</si>
  <si>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</si>
  <si>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</si>
  <si>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</si>
  <si>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</si>
  <si>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</si>
  <si>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</si>
  <si>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</si>
  <si>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</si>
  <si>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</si>
  <si>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</si>
  <si>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</si>
  <si>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</si>
  <si>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</si>
  <si>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</si>
  <si>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</si>
  <si>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</si>
  <si>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</si>
  <si>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</si>
  <si>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</si>
  <si>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</si>
  <si>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</si>
  <si>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</si>
  <si>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</si>
  <si>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</si>
  <si>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</si>
  <si>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</si>
  <si>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</si>
  <si>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</si>
  <si>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Online Feedback Form</t>
  </si>
  <si>
    <t>We monitor and record workplace health and safety issues.</t>
  </si>
  <si>
    <t>We monitor and record our hazardous and non-hazardous waste.</t>
  </si>
  <si>
    <t>We monitor and record our non-GHG solid, liquid and gaseous emissions.</t>
  </si>
  <si>
    <t>We monitor and record our water usage.</t>
  </si>
  <si>
    <t xml:space="preserve">Energy </t>
  </si>
  <si>
    <t>Governance and Management</t>
  </si>
  <si>
    <t xml:space="preserve">Organization Profile </t>
  </si>
  <si>
    <t>SDG Scores</t>
  </si>
  <si>
    <t>Environment-related SDGs</t>
  </si>
  <si>
    <t>Non-Financial Capitals Scores</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</si>
  <si>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</si>
  <si>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</si>
  <si>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</si>
  <si>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</si>
  <si>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</si>
  <si>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</si>
  <si>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</si>
  <si>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</si>
  <si>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</si>
  <si>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</si>
  <si>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</si>
  <si>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</si>
  <si>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</si>
  <si>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</si>
  <si>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 xml:space="preserve">   Overall Scores</t>
  </si>
  <si>
    <t>Meaning of % Progress Scores</t>
  </si>
  <si>
    <t>% Progress Scores</t>
  </si>
  <si>
    <t>Graphical Representations</t>
  </si>
  <si>
    <t>% Progress 
Scores</t>
  </si>
  <si>
    <t>We monitor and record our encroachment.</t>
  </si>
  <si>
    <t xml:space="preserve">  Basic Sustainability Assessment Tool (BSAT)</t>
  </si>
  <si>
    <t>This tool is being continuously improved. Your feedback and suggestions for improvement are welcome.</t>
  </si>
  <si>
    <t>Positive Impacts</t>
  </si>
  <si>
    <t xml:space="preserve">  + Positive Impacts bonus</t>
  </si>
  <si>
    <t>Sustainability Champion's Guidebook</t>
  </si>
  <si>
    <t>Sustainability ROI Workbook</t>
  </si>
  <si>
    <t>Sustainability Advantage Master Slide Decks</t>
  </si>
  <si>
    <t>Click on one choice.</t>
  </si>
  <si>
    <t>Approximate percentage of total water discharged that is safely and appropriately treated, 
either by the organization before discharge or by a third party after it is discharged.</t>
  </si>
  <si>
    <t>Take Action</t>
  </si>
  <si>
    <t xml:space="preserve">Partially </t>
  </si>
  <si>
    <t>The bar charts above illustrate the kind of graphical representations that make presentations / reports more effective and facilitate prioritizing sustainability issues for improvement. The bar charts are generated in real time, based on the scores in the adjacent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</si>
  <si>
    <t>References</t>
  </si>
  <si>
    <t>Living Wages in Ontario, By Region</t>
  </si>
  <si>
    <t>Employee Diversity, Equity and Inclusion (DEI)</t>
  </si>
  <si>
    <t>Community</t>
  </si>
  <si>
    <t xml:space="preserve">   Diversity &amp; Inclusion</t>
  </si>
  <si>
    <t xml:space="preserve">   Community</t>
  </si>
  <si>
    <t xml:space="preserve">   Community </t>
  </si>
  <si>
    <t xml:space="preserve">   Employee diversity &amp; inclusion</t>
  </si>
  <si>
    <t>We The People' for The Global Goals</t>
  </si>
  <si>
    <t>Reporting / current year emissions</t>
  </si>
  <si>
    <t>Base year</t>
  </si>
  <si>
    <t>Targets</t>
  </si>
  <si>
    <t>Planned actions</t>
  </si>
  <si>
    <t>(Check all that apply, changing sample checks appropriately. Each check yields a bonus of 5% on the overall score)</t>
  </si>
  <si>
    <r>
      <rPr>
        <b/>
        <sz val="16"/>
        <color theme="4" tint="-0.249977111117893"/>
        <rFont val="Calibri"/>
        <family val="2"/>
        <scheme val="minor"/>
      </rPr>
      <t xml:space="preserve">This tool enables an organization to assess its progress toward 
</t>
    </r>
    <r>
      <rPr>
        <b/>
        <i/>
        <sz val="16"/>
        <color theme="4" tint="-0.249977111117893"/>
        <rFont val="Calibri"/>
        <family val="2"/>
        <scheme val="minor"/>
      </rPr>
      <t>causing no harm</t>
    </r>
    <r>
      <rPr>
        <b/>
        <sz val="16"/>
        <color theme="4" tint="-0.249977111117893"/>
        <rFont val="Calibri"/>
        <family val="2"/>
        <scheme val="minor"/>
      </rPr>
      <t xml:space="preserve"> to people and the environment, as well as its 
</t>
    </r>
    <r>
      <rPr>
        <b/>
        <i/>
        <sz val="16"/>
        <color theme="4" tint="-0.249977111117893"/>
        <rFont val="Calibri"/>
        <family val="2"/>
        <scheme val="minor"/>
      </rPr>
      <t>positive impacts</t>
    </r>
    <r>
      <rPr>
        <b/>
        <sz val="16"/>
        <color theme="4" tint="-0.249977111117893"/>
        <rFont val="Calibri"/>
        <family val="2"/>
        <scheme val="minor"/>
      </rPr>
      <t xml:space="preserve"> on people and the environment. </t>
    </r>
    <r>
      <rPr>
        <b/>
        <sz val="16"/>
        <color theme="1" tint="0.249977111117893"/>
        <rFont val="Calibri"/>
        <family val="2"/>
        <scheme val="minor"/>
      </rPr>
      <t xml:space="preserve">
</t>
    </r>
    <r>
      <rPr>
        <sz val="12"/>
        <color theme="1" tint="0.249977111117893"/>
        <rFont val="Arial"/>
        <family val="2"/>
      </rPr>
      <t/>
    </r>
  </si>
  <si>
    <r>
      <t xml:space="preserve"> </t>
    </r>
    <r>
      <rPr>
        <b/>
        <sz val="14"/>
        <color theme="0"/>
        <rFont val="Calibri"/>
        <family val="2"/>
        <scheme val="minor"/>
      </rPr>
      <t xml:space="preserve">  Context</t>
    </r>
  </si>
  <si>
    <r>
      <t xml:space="preserve"> </t>
    </r>
    <r>
      <rPr>
        <b/>
        <sz val="14"/>
        <color theme="0"/>
        <rFont val="Calibri"/>
        <family val="2"/>
        <scheme val="minor"/>
      </rPr>
      <t xml:space="preserve">  Intended Users </t>
    </r>
  </si>
  <si>
    <r>
      <t xml:space="preserve">This is a </t>
    </r>
    <r>
      <rPr>
        <b/>
        <sz val="14"/>
        <color rgb="FF3F3F3F"/>
        <rFont val="Calibri"/>
        <family val="2"/>
        <scheme val="minor"/>
      </rPr>
      <t>comprehensive, generic tool</t>
    </r>
    <r>
      <rPr>
        <sz val="14"/>
        <color rgb="FF3F3F3F"/>
        <rFont val="Calibri"/>
        <family val="2"/>
        <scheme val="minor"/>
      </rPr>
      <t>. It is designed for use by any-size organization, in any sector, in any country. It may be especially helpful for small- and medium-sized enterprises (</t>
    </r>
    <r>
      <rPr>
        <b/>
        <sz val="14"/>
        <color rgb="FF3F3F3F"/>
        <rFont val="Calibri"/>
        <family val="2"/>
        <scheme val="minor"/>
      </rPr>
      <t>SMEs</t>
    </r>
    <r>
      <rPr>
        <sz val="14"/>
        <color rgb="FF3F3F3F"/>
        <rFont val="Calibri"/>
        <family val="2"/>
        <scheme val="minor"/>
      </rPr>
      <t xml:space="preserve">), and large organizations with minimal or no sustainability staff. </t>
    </r>
    <r>
      <rPr>
        <sz val="14"/>
        <color rgb="FF3F3F3F"/>
        <rFont val="Arial"/>
        <family val="2"/>
      </rPr>
      <t/>
    </r>
  </si>
  <si>
    <r>
      <t xml:space="preserve"> </t>
    </r>
    <r>
      <rPr>
        <b/>
        <sz val="14"/>
        <color theme="0"/>
        <rFont val="Calibri"/>
        <family val="2"/>
        <scheme val="minor"/>
      </rPr>
      <t xml:space="preserve">  Accommodates Three Frameworks</t>
    </r>
  </si>
  <si>
    <r>
      <t xml:space="preserve"> </t>
    </r>
    <r>
      <rPr>
        <b/>
        <sz val="14"/>
        <color theme="0"/>
        <rFont val="Calibri"/>
        <family val="2"/>
        <scheme val="minor"/>
      </rPr>
      <t xml:space="preserve">  Table of Contents </t>
    </r>
  </si>
  <si>
    <r>
      <t xml:space="preserve"> Yellow fields are for user input. </t>
    </r>
    <r>
      <rPr>
        <b/>
        <sz val="12"/>
        <color theme="1"/>
        <rFont val="Calibri"/>
        <family val="2"/>
        <scheme val="minor"/>
      </rPr>
      <t xml:space="preserve">Starting data illustrate how scores are calculated. Overwrite them with real organization data. </t>
    </r>
  </si>
  <si>
    <r>
      <t xml:space="preserve"> </t>
    </r>
    <r>
      <rPr>
        <b/>
        <sz val="14"/>
        <color theme="0"/>
        <rFont val="Calibri"/>
        <family val="2"/>
        <scheme val="minor"/>
      </rPr>
      <t xml:space="preserve">  Overall Guidance</t>
    </r>
  </si>
  <si>
    <r>
      <t xml:space="preserve"> </t>
    </r>
    <r>
      <rPr>
        <b/>
        <sz val="14"/>
        <color theme="0"/>
        <rFont val="Calibri"/>
        <family val="2"/>
        <scheme val="minor"/>
      </rPr>
      <t xml:space="preserve">  Collaboration / Sharing</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</si>
  <si>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</si>
  <si>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This is basic information about the organization.  
</t>
    </r>
    <r>
      <rPr>
        <i/>
        <sz val="12"/>
        <color theme="1" tint="0.249977111117893"/>
        <rFont val="Calibri"/>
        <family val="2"/>
        <scheme val="minor"/>
      </rPr>
      <t>(Replace all sample data with real organization data.)</t>
    </r>
  </si>
  <si>
    <r>
      <t xml:space="preserve">Approximate percentage of non-GHG </t>
    </r>
    <r>
      <rPr>
        <i/>
        <sz val="12"/>
        <color theme="1" tint="0.249977111117893"/>
        <rFont val="Calibri"/>
        <family val="2"/>
        <scheme val="minor"/>
      </rPr>
      <t>solid</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</si>
  <si>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 xml:space="preserve">liquid </t>
    </r>
    <r>
      <rPr>
        <sz val="12"/>
        <color theme="1" tint="0.249977111117893"/>
        <rFont val="Calibri"/>
        <family val="2"/>
        <scheme val="minor"/>
      </rPr>
      <t xml:space="preserve">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</si>
  <si>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gaseous</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</si>
  <si>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zero harmful non-GHG emissions</t>
    </r>
    <r>
      <rPr>
        <sz val="14"/>
        <color theme="1" tint="0.249977111117893"/>
        <rFont val="Calibri"/>
        <family val="2"/>
        <scheme val="minor"/>
      </rPr>
      <t>, regardless of organization growth.</t>
    </r>
  </si>
  <si>
    <r>
      <t xml:space="preserve">Approximate percentage of hon-hazardous waste that is </t>
    </r>
    <r>
      <rPr>
        <i/>
        <sz val="12"/>
        <color theme="1" tint="0.249977111117893"/>
        <rFont val="Calibri"/>
        <family val="2"/>
        <scheme val="minor"/>
      </rPr>
      <t>repurposed / recycled</t>
    </r>
    <r>
      <rPr>
        <sz val="12"/>
        <color theme="1" tint="0.249977111117893"/>
        <rFont val="Calibri"/>
        <family val="2"/>
        <scheme val="minor"/>
      </rPr>
      <t xml:space="preserve">  </t>
    </r>
  </si>
  <si>
    <r>
      <t xml:space="preserve">Approximate percentage of hazardous waste that is </t>
    </r>
    <r>
      <rPr>
        <i/>
        <sz val="12"/>
        <color theme="1" tint="0.249977111117893"/>
        <rFont val="Calibri"/>
        <family val="2"/>
        <scheme val="minor"/>
      </rPr>
      <t xml:space="preserve">properly disposed of   </t>
    </r>
  </si>
  <si>
    <r>
      <t xml:space="preserve">We have a science-based goal of </t>
    </r>
    <r>
      <rPr>
        <i/>
        <sz val="14"/>
        <color theme="1" tint="0.249977111117893"/>
        <rFont val="Calibri"/>
        <family val="2"/>
        <scheme val="minor"/>
      </rPr>
      <t>zero hazardous and non-hazardous waste</t>
    </r>
    <r>
      <rPr>
        <sz val="14"/>
        <color theme="1" tint="0.249977111117893"/>
        <rFont val="Calibri"/>
        <family val="2"/>
        <scheme val="minor"/>
      </rPr>
      <t>, regardless of organization growth.</t>
    </r>
  </si>
  <si>
    <r>
      <t xml:space="preserve">Approximate percentage of </t>
    </r>
    <r>
      <rPr>
        <i/>
        <sz val="12"/>
        <color theme="1" tint="0.249977111117893"/>
        <rFont val="Calibri"/>
        <family val="2"/>
        <scheme val="minor"/>
      </rPr>
      <t xml:space="preserve">product waste </t>
    </r>
    <r>
      <rPr>
        <sz val="12"/>
        <color theme="1" tint="0.249977111117893"/>
        <rFont val="Calibri"/>
        <family val="2"/>
        <scheme val="minor"/>
      </rPr>
      <t xml:space="preserve">that is </t>
    </r>
    <r>
      <rPr>
        <i/>
        <sz val="12"/>
        <color theme="1" tint="0.249977111117893"/>
        <rFont val="Calibri"/>
        <family val="2"/>
        <scheme val="minor"/>
      </rPr>
      <t xml:space="preserve">repurposed / recycled </t>
    </r>
    <r>
      <rPr>
        <sz val="12"/>
        <color theme="1" tint="0.249977111117893"/>
        <rFont val="Calibri"/>
        <family val="2"/>
        <scheme val="minor"/>
      </rPr>
      <t xml:space="preserve">at end-of-use   </t>
    </r>
  </si>
  <si>
    <r>
      <t xml:space="preserve">Approximate percentage of </t>
    </r>
    <r>
      <rPr>
        <i/>
        <sz val="12"/>
        <color theme="1" tint="0.249977111117893"/>
        <rFont val="Calibri"/>
        <family val="2"/>
        <scheme val="minor"/>
      </rPr>
      <t>packaging waste</t>
    </r>
    <r>
      <rPr>
        <sz val="12"/>
        <color theme="1" tint="0.249977111117893"/>
        <rFont val="Calibri"/>
        <family val="2"/>
        <scheme val="minor"/>
      </rPr>
      <t xml:space="preserve"> that is </t>
    </r>
    <r>
      <rPr>
        <i/>
        <sz val="12"/>
        <color theme="1" tint="0.249977111117893"/>
        <rFont val="Calibri"/>
        <family val="2"/>
        <scheme val="minor"/>
      </rPr>
      <t xml:space="preserve">repurposed / recycled   </t>
    </r>
  </si>
  <si>
    <r>
      <t xml:space="preserve">   We </t>
    </r>
    <r>
      <rPr>
        <i/>
        <sz val="14"/>
        <color theme="1" tint="0.249977111117893"/>
        <rFont val="Calibri"/>
        <family val="2"/>
        <scheme val="minor"/>
      </rPr>
      <t>met targets</t>
    </r>
    <r>
      <rPr>
        <sz val="14"/>
        <color theme="1" tint="0.249977111117893"/>
        <rFont val="Calibri"/>
        <family val="2"/>
        <scheme val="minor"/>
      </rPr>
      <t xml:space="preserve"> for product and packaging waste, for the reporting period.</t>
    </r>
  </si>
  <si>
    <r>
      <t xml:space="preserve">We monitor and record whether we pay our employees at least a </t>
    </r>
    <r>
      <rPr>
        <i/>
        <sz val="14"/>
        <color theme="1" tint="0.249977111117893"/>
        <rFont val="Calibri"/>
        <family val="2"/>
        <scheme val="minor"/>
      </rPr>
      <t>living wage.</t>
    </r>
  </si>
  <si>
    <r>
      <t xml:space="preserve">Approximate percentage of employees who are paid at least a </t>
    </r>
    <r>
      <rPr>
        <i/>
        <sz val="12"/>
        <color theme="1" tint="0.249977111117893"/>
        <rFont val="Calibri"/>
        <family val="2"/>
        <scheme val="minor"/>
      </rPr>
      <t xml:space="preserve">living wage </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</si>
  <si>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 xml:space="preserve">paying 100% of employees at least a living wage, </t>
    </r>
    <r>
      <rPr>
        <sz val="14"/>
        <color theme="1" tint="0.249977111117893"/>
        <rFont val="Calibri"/>
        <family val="2"/>
        <scheme val="minor"/>
      </rPr>
      <t>regardless of organization growth.</t>
    </r>
  </si>
  <si>
    <r>
      <t xml:space="preserve">We have </t>
    </r>
    <r>
      <rPr>
        <i/>
        <sz val="14"/>
        <color theme="1" tint="0.249977111117893"/>
        <rFont val="Calibri"/>
        <family val="2"/>
        <scheme val="minor"/>
      </rPr>
      <t xml:space="preserve">set health- and safety-related targets. </t>
    </r>
    <r>
      <rPr>
        <sz val="14"/>
        <color theme="1" tint="0.249977111117893"/>
        <rFont val="Calibri"/>
        <family val="2"/>
        <scheme val="minor"/>
      </rPr>
      <t xml:space="preserve"> </t>
    </r>
  </si>
  <si>
    <r>
      <t xml:space="preserve">We </t>
    </r>
    <r>
      <rPr>
        <i/>
        <sz val="14"/>
        <color theme="1" tint="0.249977111117893"/>
        <rFont val="Calibri"/>
        <family val="2"/>
        <scheme val="minor"/>
      </rPr>
      <t xml:space="preserve">met health- and safety-related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</si>
  <si>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science-based goal</t>
    </r>
    <r>
      <rPr>
        <sz val="14"/>
        <color theme="1" tint="0.249977111117893"/>
        <rFont val="Calibri"/>
        <family val="2"/>
        <scheme val="minor"/>
      </rPr>
      <t xml:space="preserve"> of </t>
    </r>
    <r>
      <rPr>
        <i/>
        <sz val="14"/>
        <color theme="1" tint="0.249977111117893"/>
        <rFont val="Calibri"/>
        <family val="2"/>
        <scheme val="minor"/>
      </rPr>
      <t>zero safety incidents and fatalities,</t>
    </r>
    <r>
      <rPr>
        <sz val="14"/>
        <color theme="1" tint="0.249977111117893"/>
        <rFont val="Calibri"/>
        <family val="2"/>
        <scheme val="minor"/>
      </rPr>
      <t xml:space="preserve"> regardless of organization growth.</t>
    </r>
  </si>
  <si>
    <r>
      <t xml:space="preserve">We provide paid support for </t>
    </r>
    <r>
      <rPr>
        <i/>
        <sz val="14"/>
        <color theme="1" tint="0.249977111117893"/>
        <rFont val="Calibri"/>
        <family val="2"/>
        <scheme val="minor"/>
      </rPr>
      <t xml:space="preserve">lost time / sick leave. </t>
    </r>
  </si>
  <si>
    <r>
      <t xml:space="preserve">We have a </t>
    </r>
    <r>
      <rPr>
        <i/>
        <sz val="14"/>
        <color theme="1" tint="0.249977111117893"/>
        <rFont val="Calibri"/>
        <family val="2"/>
        <scheme val="minor"/>
      </rPr>
      <t>no-smoking</t>
    </r>
    <r>
      <rPr>
        <sz val="14"/>
        <color theme="1" tint="0.249977111117893"/>
        <rFont val="Calibri"/>
        <family val="2"/>
        <scheme val="minor"/>
      </rPr>
      <t xml:space="preserve"> workplace.</t>
    </r>
  </si>
  <si>
    <r>
      <rPr>
        <b/>
        <sz val="14"/>
        <color theme="1" tint="0.249977111117893"/>
        <rFont val="Calibri"/>
        <family val="2"/>
        <scheme val="minor"/>
      </rPr>
      <t>Performance on employee employment terms</t>
    </r>
    <r>
      <rPr>
        <b/>
        <sz val="12"/>
        <color theme="1" tint="0.249977111117893"/>
        <rFont val="Calibri"/>
        <family val="2"/>
        <scheme val="minor"/>
      </rPr>
      <t xml:space="preserve">
</t>
    </r>
    <r>
      <rPr>
        <sz val="12"/>
        <color theme="1" tint="0.249977111117893"/>
        <rFont val="Calibri"/>
        <family val="2"/>
        <scheme val="minor"/>
      </rPr>
      <t xml:space="preserve">Does your organization include these terms in employment contracts and other policies?
</t>
    </r>
    <r>
      <rPr>
        <i/>
        <sz val="12"/>
        <color theme="1" tint="0.249977111117893"/>
        <rFont val="Calibri"/>
        <family val="2"/>
        <scheme val="minor"/>
      </rPr>
      <t>(Check all that apply)</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</si>
  <si>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question)</t>
    </r>
  </si>
  <si>
    <r>
      <t xml:space="preserve">Employee </t>
    </r>
    <r>
      <rPr>
        <i/>
        <sz val="14"/>
        <color theme="1" tint="0.249977111117893"/>
        <rFont val="Calibri"/>
        <family val="2"/>
        <scheme val="minor"/>
      </rPr>
      <t xml:space="preserve">bonuses, profit sharing and/or ownership </t>
    </r>
    <r>
      <rPr>
        <sz val="14"/>
        <color theme="1" tint="0.249977111117893"/>
        <rFont val="Calibri"/>
        <family val="2"/>
        <scheme val="minor"/>
      </rPr>
      <t>opportunities.</t>
    </r>
  </si>
  <si>
    <r>
      <rPr>
        <b/>
        <sz val="14"/>
        <color theme="1" tint="0.249977111117893"/>
        <rFont val="Calibri"/>
        <family val="2"/>
        <scheme val="minor"/>
      </rPr>
      <t>Performance on diversity, equity and inclusion (DEI)</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imbed a DEI culture in the workplace?
</t>
    </r>
    <r>
      <rPr>
        <i/>
        <sz val="12"/>
        <color theme="1" tint="0.249977111117893"/>
        <rFont val="Calibri"/>
        <family val="2"/>
        <scheme val="minor"/>
      </rPr>
      <t>(Check all that apply; replace sample data with real organization data)</t>
    </r>
  </si>
  <si>
    <r>
      <rPr>
        <sz val="14"/>
        <color theme="1" tint="0.249977111117893"/>
        <rFont val="Calibri"/>
        <family val="2"/>
        <scheme val="minor"/>
      </rPr>
      <t>We do not currently monitor and record DEI factors in our workplace.</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question.)</t>
    </r>
  </si>
  <si>
    <r>
      <t xml:space="preserve">We have </t>
    </r>
    <r>
      <rPr>
        <i/>
        <sz val="14"/>
        <color theme="1" tint="0.249977111117893"/>
        <rFont val="Calibri"/>
        <family val="2"/>
        <scheme val="minor"/>
      </rPr>
      <t>set senior management diversity targets (</t>
    </r>
    <r>
      <rPr>
        <sz val="14"/>
        <color theme="1" tint="0.249977111117893"/>
        <rFont val="Calibri"/>
        <family val="2"/>
        <scheme val="minor"/>
      </rPr>
      <t xml:space="preserve">i.e., for executives and the board, if we have one). </t>
    </r>
  </si>
  <si>
    <r>
      <t xml:space="preserve">We </t>
    </r>
    <r>
      <rPr>
        <i/>
        <sz val="14"/>
        <color theme="1" tint="0.249977111117893"/>
        <rFont val="Calibri"/>
        <family val="2"/>
        <scheme val="minor"/>
      </rPr>
      <t xml:space="preserve">met senior management diversity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</si>
  <si>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goal</t>
    </r>
    <r>
      <rPr>
        <sz val="14"/>
        <color theme="1" tint="0.249977111117893"/>
        <rFont val="Calibri"/>
        <family val="2"/>
        <scheme val="minor"/>
      </rPr>
      <t xml:space="preserve"> of at least </t>
    </r>
    <r>
      <rPr>
        <i/>
        <sz val="14"/>
        <color theme="1" tint="0.249977111117893"/>
        <rFont val="Calibri"/>
        <family val="2"/>
        <scheme val="minor"/>
      </rPr>
      <t xml:space="preserve">50% women in senior management, </t>
    </r>
    <r>
      <rPr>
        <sz val="14"/>
        <color theme="1" tint="0.249977111117893"/>
        <rFont val="Calibri"/>
        <family val="2"/>
        <scheme val="minor"/>
      </rPr>
      <t>regardless of organization growth.</t>
    </r>
  </si>
  <si>
    <r>
      <t xml:space="preserve">Procedures are in place to report </t>
    </r>
    <r>
      <rPr>
        <i/>
        <sz val="14"/>
        <color theme="1" tint="0.249977111117893"/>
        <rFont val="Calibri"/>
        <family val="2"/>
        <scheme val="minor"/>
      </rPr>
      <t xml:space="preserve">breaches </t>
    </r>
    <r>
      <rPr>
        <sz val="14"/>
        <color theme="1" tint="0.249977111117893"/>
        <rFont val="Calibri"/>
        <family val="2"/>
        <scheme val="minor"/>
      </rPr>
      <t>of the DEI policy.</t>
    </r>
  </si>
  <si>
    <r>
      <rPr>
        <b/>
        <sz val="14"/>
        <color theme="1" tint="0.249977111117893"/>
        <rFont val="Calibri"/>
        <family val="2"/>
        <scheme val="minor"/>
      </rPr>
      <t>Performance on community building and ethical behavior</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build communities and operate ethically?
</t>
    </r>
    <r>
      <rPr>
        <i/>
        <sz val="12"/>
        <color theme="1" tint="0.249977111117893"/>
        <rFont val="Calibri"/>
        <family val="2"/>
        <scheme val="minor"/>
      </rPr>
      <t>(Check all that apply)</t>
    </r>
  </si>
  <si>
    <r>
      <rPr>
        <b/>
        <sz val="14"/>
        <color theme="1" tint="0.249977111117893"/>
        <rFont val="Calibri"/>
        <family val="2"/>
        <scheme val="minor"/>
      </rPr>
      <t>Ethical lobbying / advocacy:</t>
    </r>
    <r>
      <rPr>
        <sz val="14"/>
        <color theme="1" tint="0.249977111117893"/>
        <rFont val="Calibri"/>
        <family val="2"/>
        <scheme val="minor"/>
      </rPr>
      <t xml:space="preserve"> We do not support, or have memberships in, organizations that lobby for policies or actions that would undermine progress toward a socially just, economically inclusive and environmentally restorative society.</t>
    </r>
  </si>
  <si>
    <r>
      <t xml:space="preserve">Ratio of our </t>
    </r>
    <r>
      <rPr>
        <i/>
        <sz val="12"/>
        <color theme="1" tint="0.249977111117893"/>
        <rFont val="Calibri"/>
        <family val="2"/>
        <scheme val="minor"/>
      </rPr>
      <t>effective income tax rate</t>
    </r>
    <r>
      <rPr>
        <sz val="12"/>
        <color theme="1" tint="0.249977111117893"/>
        <rFont val="Calibri"/>
        <family val="2"/>
        <scheme val="minor"/>
      </rPr>
      <t xml:space="preserve"> to the statutory income tax rate for our organization in our jurisdiction </t>
    </r>
  </si>
  <si>
    <r>
      <rPr>
        <b/>
        <sz val="14"/>
        <color theme="1" tint="0.249977111117893"/>
        <rFont val="Calibri"/>
        <family val="2"/>
        <scheme val="minor"/>
      </rPr>
      <t xml:space="preserve"> Average Performance</t>
    </r>
    <r>
      <rPr>
        <b/>
        <sz val="16"/>
        <color theme="1" tint="0.249977111117893"/>
        <rFont val="Calibri"/>
        <family val="2"/>
        <scheme val="minor"/>
      </rPr>
      <t xml:space="preserve">    </t>
    </r>
  </si>
  <si>
    <r>
      <rPr>
        <b/>
        <sz val="14"/>
        <color theme="1" tint="0.249977111117893"/>
        <rFont val="Calibri"/>
        <family val="2"/>
        <scheme val="minor"/>
      </rPr>
      <t>Overall Score</t>
    </r>
    <r>
      <rPr>
        <b/>
        <sz val="16"/>
        <color theme="1" tint="0.249977111117893"/>
        <rFont val="Calibri"/>
        <family val="2"/>
        <scheme val="minor"/>
      </rPr>
      <t xml:space="preserve">    </t>
    </r>
  </si>
  <si>
    <r>
      <t xml:space="preserve">   1 No </t>
    </r>
    <r>
      <rPr>
        <b/>
        <sz val="14"/>
        <color theme="0"/>
        <rFont val="Calibri"/>
        <family val="2"/>
        <scheme val="minor"/>
      </rPr>
      <t>poverty</t>
    </r>
  </si>
  <si>
    <r>
      <t xml:space="preserve">   2 Zero </t>
    </r>
    <r>
      <rPr>
        <b/>
        <sz val="14"/>
        <color theme="1" tint="0.249977111117893"/>
        <rFont val="Calibri"/>
        <family val="2"/>
        <scheme val="minor"/>
      </rPr>
      <t>hunger</t>
    </r>
  </si>
  <si>
    <r>
      <t xml:space="preserve">   3 Good </t>
    </r>
    <r>
      <rPr>
        <b/>
        <sz val="14"/>
        <color theme="0"/>
        <rFont val="Calibri"/>
        <family val="2"/>
        <scheme val="minor"/>
      </rPr>
      <t>health and wellbeing</t>
    </r>
  </si>
  <si>
    <r>
      <t xml:space="preserve">   4 Quality </t>
    </r>
    <r>
      <rPr>
        <b/>
        <sz val="14"/>
        <color theme="0"/>
        <rFont val="Calibri"/>
        <family val="2"/>
        <scheme val="minor"/>
      </rPr>
      <t>education</t>
    </r>
  </si>
  <si>
    <r>
      <t xml:space="preserve">   5 Gender </t>
    </r>
    <r>
      <rPr>
        <b/>
        <sz val="14"/>
        <color theme="0"/>
        <rFont val="Calibri"/>
        <family val="2"/>
        <scheme val="minor"/>
      </rPr>
      <t>equality</t>
    </r>
  </si>
  <si>
    <r>
      <t xml:space="preserve">   6 Clean </t>
    </r>
    <r>
      <rPr>
        <b/>
        <sz val="14"/>
        <color theme="1" tint="0.249977111117893"/>
        <rFont val="Calibri"/>
        <family val="2"/>
        <scheme val="minor"/>
      </rPr>
      <t>water</t>
    </r>
    <r>
      <rPr>
        <sz val="14"/>
        <color theme="1" tint="0.249977111117893"/>
        <rFont val="Calibri"/>
        <family val="2"/>
        <scheme val="minor"/>
      </rPr>
      <t xml:space="preserve"> and sanitation</t>
    </r>
  </si>
  <si>
    <r>
      <t xml:space="preserve">   7 Affordable and clean </t>
    </r>
    <r>
      <rPr>
        <b/>
        <sz val="14"/>
        <color theme="1" tint="0.249977111117893"/>
        <rFont val="Calibri"/>
        <family val="2"/>
        <scheme val="minor"/>
      </rPr>
      <t>energy</t>
    </r>
  </si>
  <si>
    <r>
      <t xml:space="preserve">   8 </t>
    </r>
    <r>
      <rPr>
        <b/>
        <sz val="14"/>
        <color theme="0"/>
        <rFont val="Calibri"/>
        <family val="2"/>
        <scheme val="minor"/>
      </rPr>
      <t xml:space="preserve">Decent work </t>
    </r>
    <r>
      <rPr>
        <sz val="14"/>
        <color theme="0"/>
        <rFont val="Calibri"/>
        <family val="2"/>
        <scheme val="minor"/>
      </rPr>
      <t>and economic growth</t>
    </r>
  </si>
  <si>
    <r>
      <t xml:space="preserve">   9 Industry innovation and</t>
    </r>
    <r>
      <rPr>
        <b/>
        <sz val="14"/>
        <color theme="0"/>
        <rFont val="Calibri"/>
        <family val="2"/>
        <scheme val="minor"/>
      </rPr>
      <t xml:space="preserve"> infrastructure</t>
    </r>
  </si>
  <si>
    <r>
      <t xml:space="preserve">   10 Reduced </t>
    </r>
    <r>
      <rPr>
        <b/>
        <sz val="14"/>
        <color theme="0"/>
        <rFont val="Calibri"/>
        <family val="2"/>
        <scheme val="minor"/>
      </rPr>
      <t>inequalities</t>
    </r>
  </si>
  <si>
    <r>
      <t xml:space="preserve">   11 Sustainable cities and </t>
    </r>
    <r>
      <rPr>
        <b/>
        <sz val="14"/>
        <color theme="1" tint="0.249977111117893"/>
        <rFont val="Calibri"/>
        <family val="2"/>
        <scheme val="minor"/>
      </rPr>
      <t>communities</t>
    </r>
  </si>
  <si>
    <r>
      <t xml:space="preserve">   12 Responsible </t>
    </r>
    <r>
      <rPr>
        <b/>
        <sz val="14"/>
        <color theme="0"/>
        <rFont val="Calibri"/>
        <family val="2"/>
        <scheme val="minor"/>
      </rPr>
      <t>consumption</t>
    </r>
    <r>
      <rPr>
        <sz val="14"/>
        <color theme="0"/>
        <rFont val="Calibri"/>
        <family val="2"/>
        <scheme val="minor"/>
      </rPr>
      <t xml:space="preserve"> and production</t>
    </r>
  </si>
  <si>
    <r>
      <t xml:space="preserve">   13 </t>
    </r>
    <r>
      <rPr>
        <b/>
        <sz val="14"/>
        <color theme="0"/>
        <rFont val="Calibri"/>
        <family val="2"/>
        <scheme val="minor"/>
      </rPr>
      <t>Climate</t>
    </r>
    <r>
      <rPr>
        <sz val="14"/>
        <color theme="0"/>
        <rFont val="Calibri"/>
        <family val="2"/>
        <scheme val="minor"/>
      </rPr>
      <t xml:space="preserve"> action</t>
    </r>
  </si>
  <si>
    <r>
      <t xml:space="preserve">   14 </t>
    </r>
    <r>
      <rPr>
        <b/>
        <sz val="14"/>
        <color theme="1" tint="0.249977111117893"/>
        <rFont val="Calibri"/>
        <family val="2"/>
        <scheme val="minor"/>
      </rPr>
      <t>Life below water</t>
    </r>
  </si>
  <si>
    <r>
      <t xml:space="preserve">   15 </t>
    </r>
    <r>
      <rPr>
        <b/>
        <sz val="14"/>
        <color theme="1" tint="0.249977111117893"/>
        <rFont val="Calibri"/>
        <family val="2"/>
        <scheme val="minor"/>
      </rPr>
      <t>Life on land</t>
    </r>
  </si>
  <si>
    <r>
      <t xml:space="preserve">   16. Peace, </t>
    </r>
    <r>
      <rPr>
        <b/>
        <sz val="14"/>
        <color theme="0"/>
        <rFont val="Calibri"/>
        <family val="2"/>
        <scheme val="minor"/>
      </rPr>
      <t>justice</t>
    </r>
    <r>
      <rPr>
        <sz val="14"/>
        <color theme="0"/>
        <rFont val="Calibri"/>
        <family val="2"/>
        <scheme val="minor"/>
      </rPr>
      <t xml:space="preserve"> and </t>
    </r>
    <r>
      <rPr>
        <b/>
        <sz val="14"/>
        <color theme="0"/>
        <rFont val="Calibri"/>
        <family val="2"/>
        <scheme val="minor"/>
      </rPr>
      <t>strong institutions</t>
    </r>
  </si>
  <si>
    <r>
      <t xml:space="preserve">   17 </t>
    </r>
    <r>
      <rPr>
        <b/>
        <sz val="14"/>
        <color theme="0"/>
        <rFont val="Calibri"/>
        <family val="2"/>
        <scheme val="minor"/>
      </rPr>
      <t>Partnerships</t>
    </r>
    <r>
      <rPr>
        <sz val="14"/>
        <color theme="0"/>
        <rFont val="Calibri"/>
        <family val="2"/>
        <scheme val="minor"/>
      </rPr>
      <t xml:space="preserve"> for the goals</t>
    </r>
  </si>
  <si>
    <r>
      <t xml:space="preserve">  7 Affordable and
     clean </t>
    </r>
    <r>
      <rPr>
        <b/>
        <sz val="12"/>
        <color theme="1"/>
        <rFont val="Calibri"/>
        <family val="2"/>
        <scheme val="minor"/>
      </rPr>
      <t>energy</t>
    </r>
  </si>
  <si>
    <r>
      <t xml:space="preserve">  13 </t>
    </r>
    <r>
      <rPr>
        <b/>
        <sz val="12"/>
        <color theme="0"/>
        <rFont val="Calibri"/>
        <family val="2"/>
        <scheme val="minor"/>
      </rPr>
      <t>Climate</t>
    </r>
    <r>
      <rPr>
        <sz val="12"/>
        <color theme="0"/>
        <rFont val="Calibri"/>
        <family val="2"/>
        <scheme val="minor"/>
      </rPr>
      <t xml:space="preserve"> 
       action</t>
    </r>
  </si>
  <si>
    <r>
      <t xml:space="preserve">  6 Clean </t>
    </r>
    <r>
      <rPr>
        <b/>
        <sz val="12"/>
        <color theme="1"/>
        <rFont val="Calibri"/>
        <family val="2"/>
        <scheme val="minor"/>
      </rPr>
      <t>water</t>
    </r>
    <r>
      <rPr>
        <sz val="12"/>
        <color theme="1"/>
        <rFont val="Calibri"/>
        <family val="2"/>
        <scheme val="minor"/>
      </rPr>
      <t xml:space="preserve"> 
     and sanitation</t>
    </r>
  </si>
  <si>
    <r>
      <t xml:space="preserve">  12 Responsible
   </t>
    </r>
    <r>
      <rPr>
        <b/>
        <sz val="12"/>
        <color theme="0"/>
        <rFont val="Calibri"/>
        <family val="2"/>
        <scheme val="minor"/>
      </rPr>
      <t xml:space="preserve">consumption
   </t>
    </r>
    <r>
      <rPr>
        <sz val="12"/>
        <color theme="0"/>
        <rFont val="Calibri"/>
        <family val="2"/>
        <scheme val="minor"/>
      </rPr>
      <t>and production</t>
    </r>
  </si>
  <si>
    <r>
      <t xml:space="preserve">  14 </t>
    </r>
    <r>
      <rPr>
        <b/>
        <sz val="12"/>
        <color theme="1"/>
        <rFont val="Calibri"/>
        <family val="2"/>
        <scheme val="minor"/>
      </rPr>
      <t>Life below 
       water</t>
    </r>
  </si>
  <si>
    <r>
      <t xml:space="preserve">  15 </t>
    </r>
    <r>
      <rPr>
        <b/>
        <sz val="12"/>
        <color theme="1"/>
        <rFont val="Calibri"/>
        <family val="2"/>
        <scheme val="minor"/>
      </rPr>
      <t>Life on 
      land</t>
    </r>
  </si>
  <si>
    <r>
      <t xml:space="preserve">  1 No </t>
    </r>
    <r>
      <rPr>
        <b/>
        <sz val="12"/>
        <color theme="0"/>
        <rFont val="Calibri"/>
        <family val="2"/>
        <scheme val="minor"/>
      </rPr>
      <t>poverty</t>
    </r>
  </si>
  <si>
    <r>
      <t xml:space="preserve">  2 Zero </t>
    </r>
    <r>
      <rPr>
        <b/>
        <sz val="12"/>
        <color theme="1" tint="0.249977111117893"/>
        <rFont val="Calibri"/>
        <family val="2"/>
        <scheme val="minor"/>
      </rPr>
      <t>hunger</t>
    </r>
  </si>
  <si>
    <r>
      <t xml:space="preserve">  3 Good </t>
    </r>
    <r>
      <rPr>
        <b/>
        <sz val="12"/>
        <color theme="0"/>
        <rFont val="Calibri"/>
        <family val="2"/>
        <scheme val="minor"/>
      </rPr>
      <t>health</t>
    </r>
    <r>
      <rPr>
        <sz val="12"/>
        <color theme="0"/>
        <rFont val="Calibri"/>
        <family val="2"/>
        <scheme val="minor"/>
      </rPr>
      <t xml:space="preserve"> 
     </t>
    </r>
    <r>
      <rPr>
        <b/>
        <sz val="12"/>
        <color theme="0"/>
        <rFont val="Calibri"/>
        <family val="2"/>
        <scheme val="minor"/>
      </rPr>
      <t>and wellbeing</t>
    </r>
  </si>
  <si>
    <r>
      <t xml:space="preserve">  5 Gender 
    </t>
    </r>
    <r>
      <rPr>
        <b/>
        <sz val="12"/>
        <color theme="0"/>
        <rFont val="Calibri"/>
        <family val="2"/>
        <scheme val="minor"/>
      </rPr>
      <t>equality</t>
    </r>
  </si>
  <si>
    <r>
      <t xml:space="preserve">  4 Quality 
     </t>
    </r>
    <r>
      <rPr>
        <b/>
        <sz val="12"/>
        <color theme="0"/>
        <rFont val="Calibri"/>
        <family val="2"/>
        <scheme val="minor"/>
      </rPr>
      <t>education</t>
    </r>
  </si>
  <si>
    <r>
      <t xml:space="preserve">  8 </t>
    </r>
    <r>
      <rPr>
        <b/>
        <sz val="12"/>
        <color theme="0"/>
        <rFont val="Calibri"/>
        <family val="2"/>
        <scheme val="minor"/>
      </rPr>
      <t xml:space="preserve">Decent 
    work </t>
    </r>
    <r>
      <rPr>
        <sz val="12"/>
        <color theme="0"/>
        <rFont val="Calibri"/>
        <family val="2"/>
        <scheme val="minor"/>
      </rPr>
      <t>and 
    economic 
    growth</t>
    </r>
  </si>
  <si>
    <r>
      <t xml:space="preserve">  9 Industry 
     innovation and</t>
    </r>
    <r>
      <rPr>
        <b/>
        <sz val="12"/>
        <color theme="1" tint="0.249977111117893"/>
        <rFont val="Calibri"/>
        <family val="2"/>
        <scheme val="minor"/>
      </rPr>
      <t xml:space="preserve"> 
     infrastructure</t>
    </r>
  </si>
  <si>
    <r>
      <t xml:space="preserve">  10 Reduced 
    </t>
    </r>
    <r>
      <rPr>
        <b/>
        <sz val="12"/>
        <color theme="1" tint="0.249977111117893"/>
        <rFont val="Calibri"/>
        <family val="2"/>
        <scheme val="minor"/>
      </rPr>
      <t>inequalities</t>
    </r>
  </si>
  <si>
    <r>
      <t xml:space="preserve">  11 Sustainable 
      cities and 
      </t>
    </r>
    <r>
      <rPr>
        <b/>
        <sz val="12"/>
        <color theme="1"/>
        <rFont val="Calibri"/>
        <family val="2"/>
        <scheme val="minor"/>
      </rPr>
      <t>communities</t>
    </r>
  </si>
  <si>
    <r>
      <t xml:space="preserve">  16 Peace, 
      </t>
    </r>
    <r>
      <rPr>
        <b/>
        <sz val="12"/>
        <color theme="0"/>
        <rFont val="Calibri"/>
        <family val="2"/>
        <scheme val="minor"/>
      </rPr>
      <t>justice</t>
    </r>
    <r>
      <rPr>
        <sz val="12"/>
        <color theme="0"/>
        <rFont val="Calibri"/>
        <family val="2"/>
        <scheme val="minor"/>
      </rPr>
      <t xml:space="preserve"> 
      and </t>
    </r>
    <r>
      <rPr>
        <b/>
        <sz val="12"/>
        <color theme="0"/>
        <rFont val="Calibri"/>
        <family val="2"/>
        <scheme val="minor"/>
      </rPr>
      <t>strong 
      institutions</t>
    </r>
  </si>
  <si>
    <r>
      <t xml:space="preserve">  17 </t>
    </r>
    <r>
      <rPr>
        <b/>
        <sz val="12"/>
        <color theme="0"/>
        <rFont val="Calibri"/>
        <family val="2"/>
        <scheme val="minor"/>
      </rPr>
      <t xml:space="preserve">Partnerships
      </t>
    </r>
    <r>
      <rPr>
        <sz val="12"/>
        <color theme="0"/>
        <rFont val="Calibri"/>
        <family val="2"/>
        <scheme val="minor"/>
      </rPr>
      <t xml:space="preserve"> for the goals</t>
    </r>
  </si>
  <si>
    <r>
      <rPr>
        <b/>
        <i/>
        <sz val="16"/>
        <color theme="1" tint="0.249977111117893"/>
        <rFont val="Calibri"/>
        <family val="2"/>
        <scheme val="minor"/>
      </rPr>
      <t>Meaning of % Progress Scores</t>
    </r>
    <r>
      <rPr>
        <b/>
        <sz val="14"/>
        <color theme="1" tint="0.249977111117893"/>
        <rFont val="Calibri"/>
        <family val="2"/>
        <scheme val="minor"/>
      </rPr>
      <t xml:space="preserve">
&lt;100%:</t>
    </r>
    <r>
      <rPr>
        <sz val="14"/>
        <color theme="1" tint="0.249977111117893"/>
        <rFont val="Calibri"/>
        <family val="2"/>
        <scheme val="minor"/>
      </rPr>
      <t xml:space="preserve"> How far the organization is on its journey toward </t>
    </r>
    <r>
      <rPr>
        <i/>
        <sz val="14"/>
        <color theme="1" tint="0.249977111117893"/>
        <rFont val="Calibri"/>
        <family val="2"/>
        <scheme val="minor"/>
      </rPr>
      <t xml:space="preserve">not devaluing </t>
    </r>
    <r>
      <rPr>
        <sz val="14"/>
        <color theme="1" tint="0.249977111117893"/>
        <rFont val="Calibri"/>
        <family val="2"/>
        <scheme val="minor"/>
      </rPr>
      <t xml:space="preserve">the capital.  
 </t>
    </r>
    <r>
      <rPr>
        <b/>
        <sz val="14"/>
        <color theme="1" tint="0.249977111117893"/>
        <rFont val="Calibri"/>
        <family val="2"/>
        <scheme val="minor"/>
      </rPr>
      <t xml:space="preserve"> 100%:</t>
    </r>
    <r>
      <rPr>
        <sz val="14"/>
        <color theme="1" tint="0.249977111117893"/>
        <rFont val="Calibri"/>
        <family val="2"/>
        <scheme val="minor"/>
      </rPr>
      <t xml:space="preserve"> The organization is </t>
    </r>
    <r>
      <rPr>
        <i/>
        <sz val="14"/>
        <color theme="1" tint="0.249977111117893"/>
        <rFont val="Calibri"/>
        <family val="2"/>
        <scheme val="minor"/>
      </rPr>
      <t>breaking even</t>
    </r>
    <r>
      <rPr>
        <sz val="14"/>
        <color theme="1" tint="0.249977111117893"/>
        <rFont val="Calibri"/>
        <family val="2"/>
        <scheme val="minor"/>
      </rPr>
      <t xml:space="preserve"> on the capital – it's not devaluing it, but is not adding value to it, either.
</t>
    </r>
    <r>
      <rPr>
        <b/>
        <sz val="14"/>
        <color theme="1" tint="0.249977111117893"/>
        <rFont val="Calibri"/>
        <family val="2"/>
        <scheme val="minor"/>
      </rPr>
      <t>&gt;100%:</t>
    </r>
    <r>
      <rPr>
        <sz val="14"/>
        <color theme="1" tint="0.249977111117893"/>
        <rFont val="Calibri"/>
        <family val="2"/>
        <scheme val="minor"/>
      </rPr>
      <t xml:space="preserve"> The organization is </t>
    </r>
    <r>
      <rPr>
        <i/>
        <sz val="14"/>
        <color theme="1" tint="0.249977111117893"/>
        <rFont val="Calibri"/>
        <family val="2"/>
        <scheme val="minor"/>
      </rPr>
      <t>adding value</t>
    </r>
    <r>
      <rPr>
        <sz val="14"/>
        <color theme="1" tint="0.249977111117893"/>
        <rFont val="Calibri"/>
        <family val="2"/>
        <scheme val="minor"/>
      </rPr>
      <t xml:space="preserve"> to the capital, directly or indirectly.</t>
    </r>
  </si>
  <si>
    <r>
      <rPr>
        <b/>
        <i/>
        <sz val="16"/>
        <color theme="1" tint="0.249977111117893"/>
        <rFont val="Calibri"/>
        <family val="2"/>
        <scheme val="minor"/>
      </rPr>
      <t xml:space="preserve">Graphical Representations </t>
    </r>
    <r>
      <rPr>
        <b/>
        <sz val="14"/>
        <color theme="1" tint="0.249977111117893"/>
        <rFont val="Calibri"/>
        <family val="2"/>
        <scheme val="minor"/>
      </rPr>
      <t xml:space="preserve">
</t>
    </r>
    <r>
      <rPr>
        <sz val="14"/>
        <color theme="1" tint="0.249977111117893"/>
        <rFont val="Calibri"/>
        <family val="2"/>
        <scheme val="minor"/>
      </rPr>
      <t>The bar charts above illustrate the kind of graphical representations that make presentations / reports more effective and facilitate prioritizing sustainability issues for improvement. The bar charts are generated in real time, based on the scores in the above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r>
  </si>
  <si>
    <t>For consistency in discussions with others, define these ranges. Change the approximate potential % GHG reduction ranges, timeframe ranges, and capital ranges to reflect how you are using those terms.</t>
  </si>
  <si>
    <t>Starting selections in the check boxes and drop-down menus in the yellow cells are for illustrative purposes. Replace them with appropriate selections for your organization and situation. Check all that are would be good candidates for your organization to undertake.</t>
  </si>
  <si>
    <t>% GHG reduction ranges, relative to baseline year</t>
  </si>
  <si>
    <t>Timeframe range, in years., for the action</t>
  </si>
  <si>
    <t>Range of the capital / funds required, in $</t>
  </si>
  <si>
    <t>Low</t>
  </si>
  <si>
    <t>&lt; 10% from baseline year</t>
  </si>
  <si>
    <t>Short-term</t>
  </si>
  <si>
    <t>1-2 years</t>
  </si>
  <si>
    <t>&lt; $1 million</t>
  </si>
  <si>
    <t>Medium</t>
  </si>
  <si>
    <t>11-19% from baseline year</t>
  </si>
  <si>
    <t>Medium-term</t>
  </si>
  <si>
    <t>3-5 years</t>
  </si>
  <si>
    <t>$1-5 million</t>
  </si>
  <si>
    <t>High</t>
  </si>
  <si>
    <t>&gt; 20% from baseline year</t>
  </si>
  <si>
    <t>Long-term</t>
  </si>
  <si>
    <t>6-10 years</t>
  </si>
  <si>
    <t>&gt; $5 million</t>
  </si>
  <si>
    <t>Potential Scope 1 emission-reduction actions</t>
  </si>
  <si>
    <r>
      <rPr>
        <sz val="12"/>
        <color theme="1" tint="0.249977111117893"/>
        <rFont val="Calibri"/>
        <family val="2"/>
        <scheme val="minor"/>
      </rPr>
      <t xml:space="preserve">Potential </t>
    </r>
    <r>
      <rPr>
        <b/>
        <sz val="12"/>
        <color theme="1" tint="0.249977111117893"/>
        <rFont val="Calibri"/>
        <family val="2"/>
        <scheme val="minor"/>
      </rPr>
      <t xml:space="preserve">GHG reduction </t>
    </r>
  </si>
  <si>
    <r>
      <t>Timeframe</t>
    </r>
    <r>
      <rPr>
        <sz val="12"/>
        <color theme="1" tint="0.249977111117893"/>
        <rFont val="Calibri"/>
        <family val="2"/>
        <scheme val="minor"/>
      </rPr>
      <t xml:space="preserve"> for project </t>
    </r>
  </si>
  <si>
    <r>
      <t xml:space="preserve">Capital </t>
    </r>
    <r>
      <rPr>
        <sz val="12"/>
        <color theme="1" tint="0.249977111117893"/>
        <rFont val="Calibri"/>
        <family val="2"/>
        <scheme val="minor"/>
      </rPr>
      <t>needed</t>
    </r>
    <r>
      <rPr>
        <b/>
        <sz val="12"/>
        <color theme="1" tint="0.249977111117893"/>
        <rFont val="Calibri"/>
        <family val="2"/>
        <scheme val="minor"/>
      </rPr>
      <t xml:space="preserve"> </t>
    </r>
  </si>
  <si>
    <t>Engage employees in the organization's race to net-zero.</t>
  </si>
  <si>
    <t>Improve energy use efficiency / conservation</t>
  </si>
  <si>
    <t xml:space="preserve">Implement new low-carbon, energy-efficient production technologies / equipment / processes </t>
  </si>
  <si>
    <t>Upgrade office and ITC equipment to more energy efficient models</t>
  </si>
  <si>
    <t xml:space="preserve">Upgrade company car fleet to EVs </t>
  </si>
  <si>
    <t xml:space="preserve">Upgrade company trucks and other transportation to no-carbon vehicles </t>
  </si>
  <si>
    <t>N/A</t>
  </si>
  <si>
    <t>Use waste heat recovery systems or combined heat and power units</t>
  </si>
  <si>
    <t>Convert from fossil fuels to biofuels or green hydrogen to power industrial processes or transportation</t>
  </si>
  <si>
    <t>Implement carbon capture and storage technology</t>
  </si>
  <si>
    <t xml:space="preserve">Relocate or harden company facilities against severe weather events </t>
  </si>
  <si>
    <t xml:space="preserve">Retrofit buildings (e.g., heat pumps, solar panels, insulation, green roofs, net-zero HVAC systems) </t>
  </si>
  <si>
    <t xml:space="preserve">Move to new net-zero buildings / facilities </t>
  </si>
  <si>
    <t xml:space="preserve">Do mergers and acquisitions that will lower the company carbon footprint </t>
  </si>
  <si>
    <t>Purchase Gold Standard-Certified International Offsets</t>
  </si>
  <si>
    <t>(Other ...)</t>
  </si>
  <si>
    <t>Potential Scope 2 emission-reduction actions</t>
  </si>
  <si>
    <r>
      <rPr>
        <sz val="11"/>
        <color theme="1" tint="0.249977111117893"/>
        <rFont val="Calibri"/>
        <family val="2"/>
        <scheme val="minor"/>
      </rPr>
      <t xml:space="preserve">Potential </t>
    </r>
    <r>
      <rPr>
        <b/>
        <sz val="11"/>
        <color theme="1" tint="0.249977111117893"/>
        <rFont val="Calibri"/>
        <family val="2"/>
        <scheme val="minor"/>
      </rPr>
      <t xml:space="preserve">GHG reduction </t>
    </r>
  </si>
  <si>
    <r>
      <t>Timeframe</t>
    </r>
    <r>
      <rPr>
        <sz val="11"/>
        <color theme="1" tint="0.249977111117893"/>
        <rFont val="Calibri"/>
        <family val="2"/>
        <scheme val="minor"/>
      </rPr>
      <t xml:space="preserve"> for project </t>
    </r>
  </si>
  <si>
    <r>
      <t xml:space="preserve">Capital </t>
    </r>
    <r>
      <rPr>
        <sz val="11"/>
        <color theme="1" tint="0.249977111117893"/>
        <rFont val="Calibri"/>
        <family val="2"/>
        <scheme val="minor"/>
      </rPr>
      <t>needed</t>
    </r>
    <r>
      <rPr>
        <b/>
        <sz val="11"/>
        <color theme="1" tint="0.249977111117893"/>
        <rFont val="Calibri"/>
        <family val="2"/>
        <scheme val="minor"/>
      </rPr>
      <t xml:space="preserve"> </t>
    </r>
  </si>
  <si>
    <t xml:space="preserve">Implement energy efficiency measures to reduce the need to purchase electricity </t>
  </si>
  <si>
    <t xml:space="preserve">Install on-site or on-building renewable energy </t>
  </si>
  <si>
    <t xml:space="preserve">Purchase renewable energy certificates (RECs) for electricity and natural gas (e.g., Green Electricity and Green Natural Gas from Bullfrog Power)   </t>
  </si>
  <si>
    <t>Potential Scope 3 emission-reduction actions</t>
  </si>
  <si>
    <t xml:space="preserve">Reconfigure supply chains to use suppliers and transportation logistics with lower GHG emissions </t>
  </si>
  <si>
    <t>Use low-carbon shipping options throughout the value chain</t>
  </si>
  <si>
    <t xml:space="preserve">Reduce the carbon footprint and improve the energy efficiency of the company's products and services, when used as intended </t>
  </si>
  <si>
    <t>Reduce emissions from employee commuting and business travel (e.g., teleworking, virtual meetings, virtual conferences)</t>
  </si>
  <si>
    <t>Potential sources of capital / funds</t>
  </si>
  <si>
    <t>Potential Source?</t>
  </si>
  <si>
    <t>Backup notes (e.g., assumptions, sources of information)</t>
  </si>
  <si>
    <t>Notes:</t>
  </si>
  <si>
    <t>Equity from impact investors</t>
  </si>
  <si>
    <t>Zero-down financing</t>
  </si>
  <si>
    <t xml:space="preserve">Proceeds from asset sales / divestitures </t>
  </si>
  <si>
    <t>Operating budgets / creative financing</t>
  </si>
  <si>
    <t>(Other ...?)</t>
  </si>
  <si>
    <r>
      <t xml:space="preserve">The Task Force on Climate-related Financial Disclosures (TCFD) suggests many </t>
    </r>
    <r>
      <rPr>
        <i/>
        <sz val="12"/>
        <color theme="1" tint="0.249977111117893"/>
        <rFont val="Calibri"/>
        <family val="2"/>
        <scheme val="minor"/>
      </rPr>
      <t xml:space="preserve">ways to mitigate climate risks and capture opportunities. </t>
    </r>
  </si>
  <si>
    <t>"Implementing the Recommendations of the Task Force on Climate-related Financial Disclosures," Updates to the 2017 Annex, TCFD, October 2021. See Appendix 1.</t>
  </si>
  <si>
    <t>“The 1.5˚C Business Playbook ,” by the Exponential Roadmap Initiative, Race to Zero, and SME Climate Hub, has excellent, practical advice.</t>
  </si>
  <si>
    <t>The 1.5˚C Business Playbook</t>
  </si>
  <si>
    <t>"Climate Fit: Net-Zero Training for SMEs," by the SME Climate Hub, includes ideas on how to set and attain net-zero targets.</t>
  </si>
  <si>
    <t>Climate Fit</t>
  </si>
  <si>
    <t xml:space="preserve">Future-Fit Business Benchmark Action Guides have many potential actions / projects on prioritized issues. </t>
  </si>
  <si>
    <t>Future-Fit Business Benchmark Action Guides on Energy, Procurement, Operations GHGs, and Product-related GHGs</t>
  </si>
  <si>
    <r>
      <rPr>
        <i/>
        <sz val="12"/>
        <color theme="1" tint="0.249977111117893"/>
        <rFont val="Calibri"/>
        <family val="2"/>
        <scheme val="minor"/>
      </rPr>
      <t>Sustainability ROI Workbook c</t>
    </r>
    <r>
      <rPr>
        <sz val="12"/>
        <color theme="1" tint="0.249977111117893"/>
        <rFont val="Calibri"/>
        <family val="2"/>
        <scheme val="minor"/>
      </rPr>
      <t>an be used to prepare a CFO-friendly cost-benefit justifications of projects that would improve performance on net-zero targets.</t>
    </r>
  </si>
  <si>
    <r>
      <rPr>
        <i/>
        <sz val="12"/>
        <color theme="1" tint="0.249977111117893"/>
        <rFont val="Calibri"/>
        <family val="2"/>
        <scheme val="minor"/>
      </rPr>
      <t>The Sustainability Champion's Guidebook</t>
    </r>
    <r>
      <rPr>
        <sz val="12"/>
        <color theme="1" tint="0.249977111117893"/>
        <rFont val="Calibri"/>
        <family val="2"/>
        <scheme val="minor"/>
      </rPr>
      <t xml:space="preserve"> and video has guidance on how to lead an organization toward a more sustainable, low-carbon business model, even you are not a senior manager.</t>
    </r>
  </si>
  <si>
    <r>
      <rPr>
        <i/>
        <sz val="12"/>
        <color theme="1" tint="0.249977111117893"/>
        <rFont val="Calibri"/>
        <family val="2"/>
        <scheme val="minor"/>
      </rPr>
      <t xml:space="preserve">Master Slide Decks </t>
    </r>
    <r>
      <rPr>
        <sz val="12"/>
        <color theme="1" tint="0.249977111117893"/>
        <rFont val="Calibri"/>
        <family val="2"/>
        <scheme val="minor"/>
      </rPr>
      <t xml:space="preserve">contain hundreds of ready-to-use slides for use internally and externally to explain, and help justify, what the organization needs to do, why, and how. The </t>
    </r>
    <r>
      <rPr>
        <i/>
        <sz val="12"/>
        <color theme="1" tint="0.249977111117893"/>
        <rFont val="Calibri"/>
        <family val="2"/>
        <scheme val="minor"/>
      </rPr>
      <t xml:space="preserve">Master - Climate Crisis, Master - Sustainability Business Cases, </t>
    </r>
    <r>
      <rPr>
        <sz val="12"/>
        <color theme="1" tint="0.249977111117893"/>
        <rFont val="Calibri"/>
        <family val="2"/>
        <scheme val="minor"/>
      </rPr>
      <t xml:space="preserve">and </t>
    </r>
    <r>
      <rPr>
        <i/>
        <sz val="12"/>
        <color theme="1" tint="0.249977111117893"/>
        <rFont val="Calibri"/>
        <family val="2"/>
        <scheme val="minor"/>
      </rPr>
      <t xml:space="preserve">Master - Sustainable Procurement </t>
    </r>
    <r>
      <rPr>
        <sz val="12"/>
        <color theme="1" tint="0.249977111117893"/>
        <rFont val="Calibri"/>
        <family val="2"/>
        <scheme val="minor"/>
      </rPr>
      <t>decks would be especially helpful.</t>
    </r>
  </si>
  <si>
    <t xml:space="preserve">Approximate percentage of our total energy used that is renewable / non-GHG-emitting. </t>
  </si>
  <si>
    <r>
      <t xml:space="preserve">We monitor and record our energy (electricity and fuel) usage, including renewable / non-GHG-emitting energy usage.
</t>
    </r>
    <r>
      <rPr>
        <sz val="12"/>
        <color theme="1" tint="0.249977111117893"/>
        <rFont val="Calibri"/>
        <family val="2"/>
        <scheme val="minor"/>
      </rPr>
      <t>e.g., Renewable energy sources are solar, wind, ocean, hydropower, geothermal resources, or biomass. Because nuclear power plants do not emit GHGs, and because of our race to net-zero GHG emissions by 2050, they are included in our "renewable / non-GHG-emitting" mix.</t>
    </r>
  </si>
  <si>
    <t xml:space="preserve">   (Use this area to document data sources, estimation methodology and assumptions.)</t>
  </si>
  <si>
    <t>Score on energy, giving credit for use of renewable energy</t>
  </si>
  <si>
    <r>
      <rPr>
        <b/>
        <sz val="14"/>
        <color theme="1" tint="0.249977111117893"/>
        <rFont val="Calibri"/>
        <family val="2"/>
        <scheme val="minor"/>
      </rPr>
      <t>Performance on energy usage</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energy usage?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</si>
  <si>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do not use water from water stressed areas, and ensure that all discharged water is adequately treated.
</t>
    </r>
    <r>
      <rPr>
        <sz val="12"/>
        <color theme="1" tint="0.249977111117893"/>
        <rFont val="Calibri"/>
        <family val="2"/>
        <scheme val="minor"/>
      </rPr>
      <t xml:space="preserve">Water usage includes water consumed during manufacturing, transportation, and distribution of products; during the provision and delivery of services; and by workers for drinking and sanitation purposes. Water stress occurs when the demand for water exceeds the available amount, or when poor quality restricts its use. Companies must ensure that their use of water doesn’t undermine the quantity and quality of water available for people and ecosystems that depend on the watersheds concerned.
Water discharged must be verifiably treated and returned to safe quality before it is emitted back into nature. Discharged water may be treated by third parties such as municipal wastewater treatment plants, public sewage infrastructure or private water service providers. </t>
    </r>
  </si>
  <si>
    <r>
      <rPr>
        <b/>
        <sz val="14"/>
        <color theme="1" tint="0.249977111117893"/>
        <rFont val="Calibri"/>
        <family val="2"/>
        <scheme val="minor"/>
      </rPr>
      <t>Performance on water usage and treatment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water usage, treatment and discharge?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</si>
  <si>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t>Score on water, giving credit for use of water from unstressed areas and proper treatment of discharged water.</t>
  </si>
  <si>
    <r>
      <t xml:space="preserve">Sustainable organizations use only renewable energy. 
</t>
    </r>
    <r>
      <rPr>
        <sz val="12"/>
        <color theme="1" tint="0.249977111117893"/>
        <rFont val="Calibri"/>
        <family val="2"/>
        <scheme val="minor"/>
      </rPr>
      <t xml:space="preserve">To address climate change, we must transition to a low-carbon economy. That is, electrify everything, make it as efficient as possible, and power it with renewable energy. Energy includes both electricity and fuels consumed by: 
      1) buildings and equipment at all locations, whether owned or leased (e.g. lighting, heating and computers) 
      2) transport vehicles that the company owns or leases
      3) any other energy that the company consumes to conduct its business. </t>
    </r>
  </si>
  <si>
    <r>
      <t xml:space="preserve">Sustainable organizations eliminate all harmful solid, liquid and gaseous emissions.  
</t>
    </r>
    <r>
      <rPr>
        <sz val="12"/>
        <color theme="1" tint="0.249977111117893"/>
        <rFont val="Calibri"/>
        <family val="2"/>
        <scheme val="minor"/>
      </rPr>
      <t xml:space="preserve">For many organizations, emissions of some sort are an unintended consequence of operational activity. Some emitted substances are harmful at any amount due to their inherent toxicity to people or the environment, while others might cause harm only by contributing to a local or global build-up in concentration. A  sustainable company eliminates harmful substances intentionally or accidentally discharged directly to the environment. Harmful emissions include:
     * Harmful solid emissions (e.g. scarce metals, excess hazardous pesticides and fertilizers, particulate matter)
     * Harmful liquid emissions (e.g. spills, liquid toxic waste, chemical fluids).
     * Harmful gaseous emissions (e.g. VOCs, SOx, NOx, other air pollutants, toxic fumes) 
</t>
    </r>
    <r>
      <rPr>
        <i/>
        <sz val="12"/>
        <color theme="1" tint="0.249977111117893"/>
        <rFont val="Calibri"/>
        <family val="2"/>
        <scheme val="minor"/>
      </rPr>
      <t>(Note: Non-GHG emissions do not include liquid, gaseous, or solid wastes which are contained by the company and sent to a third-party for treatment or disposal. They are included in Waste.)</t>
    </r>
  </si>
  <si>
    <t xml:space="preserve">      (Use this area to document data sources, estimation methodology and assumptions.)</t>
  </si>
  <si>
    <t xml:space="preserve">       (Use this area to document data sources, estimation methodology and assumptions.)</t>
  </si>
  <si>
    <r>
      <t xml:space="preserve">   We have </t>
    </r>
    <r>
      <rPr>
        <i/>
        <sz val="14"/>
        <color theme="1" tint="0.249977111117893"/>
        <rFont val="Calibri"/>
        <family val="2"/>
        <scheme val="minor"/>
      </rPr>
      <t>set targets</t>
    </r>
    <r>
      <rPr>
        <sz val="14"/>
        <color theme="1" tint="0.249977111117893"/>
        <rFont val="Calibri"/>
        <family val="2"/>
        <scheme val="minor"/>
      </rPr>
      <t xml:space="preserve"> for our product and packaging waste, relative to a baseline year of our choosing.</t>
    </r>
  </si>
  <si>
    <r>
      <t xml:space="preserve">   We have a science-based goal of </t>
    </r>
    <r>
      <rPr>
        <i/>
        <sz val="14"/>
        <color theme="1" tint="0.249977111117893"/>
        <rFont val="Calibri"/>
        <family val="2"/>
        <scheme val="minor"/>
      </rPr>
      <t xml:space="preserve">zero product and packaging waste, </t>
    </r>
    <r>
      <rPr>
        <sz val="14"/>
        <color theme="1" tint="0.249977111117893"/>
        <rFont val="Calibri"/>
        <family val="2"/>
        <scheme val="minor"/>
      </rPr>
      <t>regardless of organization growth.</t>
    </r>
  </si>
  <si>
    <t xml:space="preserve">        (Use this area to document data sources, estimation methodology and assumptions.)</t>
  </si>
  <si>
    <r>
      <t xml:space="preserve">Some of our facilities are in potential encroachment areas, but we do not currently monitor and record encroachment. 
</t>
    </r>
    <r>
      <rPr>
        <i/>
        <sz val="12"/>
        <color theme="1" tint="0.249977111117893"/>
        <rFont val="Calibri"/>
        <family val="2"/>
        <scheme val="minor"/>
      </rPr>
      <t>(If selected, the score will be zero, even if other choices are checked. Skip to the next question.)</t>
    </r>
  </si>
  <si>
    <r>
      <t xml:space="preserve">We have a science-based goal of </t>
    </r>
    <r>
      <rPr>
        <i/>
        <sz val="14"/>
        <color theme="1" tint="0.249977111117893"/>
        <rFont val="Calibri"/>
        <family val="2"/>
        <scheme val="minor"/>
      </rPr>
      <t>zero encroachment,</t>
    </r>
    <r>
      <rPr>
        <sz val="14"/>
        <color theme="1" tint="0.249977111117893"/>
        <rFont val="Calibri"/>
        <family val="2"/>
        <scheme val="minor"/>
      </rPr>
      <t xml:space="preserve"> regardless of organization growth.</t>
    </r>
  </si>
  <si>
    <r>
      <t xml:space="preserve">Facilities and fixed assets that are owned or controlled by sustainable organizations do not encroach on marine or terrestrial ecosystems, or on culturally sensitive areas. 
</t>
    </r>
    <r>
      <rPr>
        <sz val="12"/>
        <color theme="1" tint="0.249977111117893"/>
        <rFont val="Calibri"/>
        <family val="2"/>
        <scheme val="minor"/>
      </rPr>
      <t>A sustainable company protects natural ecosystems and communities where it is already present, and takes steps to avoid or mitigate negative outcomes when moving into new areas. Sustainable companies work in collaboration with local communities adjacent to pristine ecosystems or culturally significant areas, in order to foster their protection and, if necessary, their restoration. Sustainable organizations eliminate their negative impacts on natural ecosystems and communities. This includes but is not limited to:
  • Respecting the land rights of communities   (e.g. zero tolerance on land grabbing).
  • Protecting aquatic ecosystems from degradation  (e.g. avoiding coral reefs).
  • Protecting areas of high biodiversity value  (e.g. no clearing of rainforest for farmland).
  • Not encroaching on areas of cultural importance  (e.g. oil pipelines running through regions considered sacred by Indigenous Peoples).
A sustainable organization protects such areas where it is already present, and takes steps to avoid or mitigate negative outcomes when moving into new areas.</t>
    </r>
  </si>
  <si>
    <r>
      <t xml:space="preserve">Sustainable organizations pay their employees at least a living wage, so that they can afford a decent standard of living for their families.
</t>
    </r>
    <r>
      <rPr>
        <sz val="12"/>
        <color theme="1" tint="0.249977111117893"/>
        <rFont val="Calibri"/>
        <family val="2"/>
        <scheme val="minor"/>
      </rPr>
      <t>A living wage ensures that all employees and their families have the means to afford health coverage, to eat a nutritious diet, and to be free of concerns about meeting basic needs. Living wage estimates vary by region and guidance is offered by government agencies, academics and/or NGOs. In most regions, the living wage is higher than the legal minimum wage or poverty-line wage. Living wage calculations should focus on employee compensation with respect to standard working hours: figures should exclude overtime pay as well as productivity bonuses and allowances, unless they are guaranteed.</t>
    </r>
  </si>
  <si>
    <r>
      <rPr>
        <b/>
        <sz val="14"/>
        <color theme="1" tint="0.249977111117893"/>
        <rFont val="Calibri"/>
        <family val="2"/>
        <scheme val="minor"/>
      </rPr>
      <t>Performance on employee wages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wages?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</si>
  <si>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encroachment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avoid marine or terrestrial encroachment, or encroachment on culturally sensitive / heritage  areas?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</si>
  <si>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non-GHG emissions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non-GHG solid, liquid and gaseous emissions?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</si>
  <si>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a safe and healthy workplace. </t>
    </r>
    <r>
      <rPr>
        <sz val="12"/>
        <color theme="1" tint="0.249977111117893"/>
        <rFont val="Calibri"/>
        <family val="2"/>
        <scheme val="minor"/>
      </rPr>
      <t xml:space="preserve">
Sustainable companies take steps to minimize and mitigate the effects of accidents, and strive continuously to reduce work-related injuries, illnesses, and fatalities to zero. Companies that do not adequately address workplace health issues may cause serious long-term negative health problems for their employees. Note that “health” extends beyond physical safety to mental and emotional wellness, and encompasses stress management and mitigation. A sustainable organization ensures the safety of all workers,  fosters physical health (e.g. through proactive positions on exercise, nutrition and smoking), and fosters mental wellbeing (e.g. zero tolerance of bullying and harassment).</t>
    </r>
  </si>
  <si>
    <r>
      <t xml:space="preserve">We ensure employees have access to </t>
    </r>
    <r>
      <rPr>
        <i/>
        <sz val="14"/>
        <color theme="1" tint="0.249977111117893"/>
        <rFont val="Calibri"/>
        <family val="2"/>
        <scheme val="minor"/>
      </rPr>
      <t xml:space="preserve">healthy eating options </t>
    </r>
    <r>
      <rPr>
        <sz val="14"/>
        <color theme="1" tint="0.249977111117893"/>
        <rFont val="Calibri"/>
        <family val="2"/>
        <scheme val="minor"/>
      </rPr>
      <t>on site or within reasonable distance.</t>
    </r>
  </si>
  <si>
    <r>
      <rPr>
        <b/>
        <sz val="14"/>
        <color theme="1" tint="0.249977111117893"/>
        <rFont val="Calibri"/>
        <family val="2"/>
        <scheme val="minor"/>
      </rPr>
      <t>Performance on employee health and safety</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health and safety?</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</si>
  <si>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fair employment terms, aligned with human rights.
</t>
    </r>
    <r>
      <rPr>
        <sz val="12"/>
        <color theme="1" tint="0.249977111117893"/>
        <rFont val="Calibri"/>
        <family val="2"/>
        <scheme val="minor"/>
      </rPr>
      <t xml:space="preserve">A sustainable organization ensures that all its workers are treated fairly. Contracts between employer and employee afford individuals the basic protections, freedoms and rights expected in a prosperous and just society. For example, a sustainable organization does not use child labor, ensures employees’ freedom of association, structures contracts to include fair working hours, and accommodates appropriate periods of leave from work.
Employees who work reasonable hours, who feel secure in their employment, and who are afforded adequate time off are more likely to thrive physically, emotionally, and mentally – in and outside work. Fair employment terms align with human rights as defined by the Universal Declaration of Human Rights and Associated Covenants and the International Labor Organization (ILO) Declaration on the Fundamental Principles and Rights at Work. </t>
    </r>
  </si>
  <si>
    <r>
      <t xml:space="preserve">Freedom of association. 
</t>
    </r>
    <r>
      <rPr>
        <sz val="12"/>
        <color theme="1" tint="0.249977111117893"/>
        <rFont val="Calibri"/>
        <family val="2"/>
        <scheme val="minor"/>
      </rPr>
      <t>i.e., Our employees have the right to form and join trade unions of their choice (or to choose not to), and the right to bargain collectively.</t>
    </r>
  </si>
  <si>
    <r>
      <t xml:space="preserve">No child or forced labor.
</t>
    </r>
    <r>
      <rPr>
        <sz val="12"/>
        <color theme="1" tint="0.249977111117893"/>
        <rFont val="Calibri"/>
        <family val="2"/>
        <scheme val="minor"/>
      </rPr>
      <t>i.e., We adhere to the minimum working age defined by ILO Convention no. 138.2.</t>
    </r>
  </si>
  <si>
    <r>
      <t xml:space="preserve">Ethical handling of employee concerns.
</t>
    </r>
    <r>
      <rPr>
        <sz val="12"/>
        <color theme="1" tint="0.249977111117893"/>
        <rFont val="Calibri"/>
        <family val="2"/>
        <scheme val="minor"/>
      </rPr>
      <t>i.e., We have an employee concerns / complaints process in place, that is accessible to all employees. This is especially important for the protection and security of whistleblowers. We fairly, respectfully and seriously address employee concerns, once they have been raised. We regularly assess the effectiveness of the employee concerns process, actively soliciting feedback from employees who have used it and make updates when necessary.</t>
    </r>
  </si>
  <si>
    <r>
      <t xml:space="preserve">Fair working hours. 
</t>
    </r>
    <r>
      <rPr>
        <sz val="12"/>
        <color theme="1" tint="0.249977111117893"/>
        <rFont val="Calibri"/>
        <family val="2"/>
        <scheme val="minor"/>
      </rPr>
      <t>i.e., We comply with national labor laws or widely adopted minimum standards re hours of work, overtime compensation, contract hours, notice of work schedule changes, etc. Fair working hours are usually 40 hours a week.</t>
    </r>
  </si>
  <si>
    <r>
      <t xml:space="preserve">Holidays. 
</t>
    </r>
    <r>
      <rPr>
        <sz val="12"/>
        <color theme="1" tint="0.249977111117893"/>
        <rFont val="Calibri"/>
        <family val="2"/>
        <scheme val="minor"/>
      </rPr>
      <t xml:space="preserve">i.e., Our paid leave conforms to the  ILO Convention no. 138.2 in the area of holidays with pay. </t>
    </r>
  </si>
  <si>
    <r>
      <t xml:space="preserve">Paid sick leave. 
</t>
    </r>
    <r>
      <rPr>
        <sz val="12"/>
        <color theme="1" tint="0.249977111117893"/>
        <rFont val="Calibri"/>
        <family val="2"/>
        <scheme val="minor"/>
      </rPr>
      <t>i.e., We comply with national labor laws or widely adopted minimum standards. For example employees who have been with the company for a minimum of three consecutive months are entitled to sick leave protection.</t>
    </r>
  </si>
  <si>
    <r>
      <t xml:space="preserve">Maternity and paternity leave. 
</t>
    </r>
    <r>
      <rPr>
        <sz val="12"/>
        <color theme="1" tint="0.249977111117893"/>
        <rFont val="Calibri"/>
        <family val="2"/>
        <scheme val="minor"/>
      </rPr>
      <t>i.e., We comply with national labor laws or widely adopted minimum standards, For example, employees, regardless of gender, have the right to a minimum of 14 weeks of paid maternity or paternity leave).</t>
    </r>
  </si>
  <si>
    <r>
      <t xml:space="preserve">Training and development
</t>
    </r>
    <r>
      <rPr>
        <sz val="12"/>
        <color theme="1" tint="0.249977111117893"/>
        <rFont val="Calibri"/>
        <family val="2"/>
        <scheme val="minor"/>
      </rPr>
      <t>i.e., Education, training and development is provided for all, annually, from both internal and external sources. This fosters promotion from within and upward mobility. It may also include a tuition refund program.</t>
    </r>
  </si>
  <si>
    <r>
      <t xml:space="preserve">We have a fully funded defined-benefits </t>
    </r>
    <r>
      <rPr>
        <i/>
        <sz val="14"/>
        <color theme="1" tint="0.249977111117893"/>
        <rFont val="Calibri"/>
        <family val="2"/>
        <scheme val="minor"/>
      </rPr>
      <t>pension plan,</t>
    </r>
    <r>
      <rPr>
        <sz val="14"/>
        <color theme="1" tint="0.249977111117893"/>
        <rFont val="Calibri"/>
        <family val="2"/>
        <scheme val="minor"/>
      </rPr>
      <t xml:space="preserve"> or a defined-contribution </t>
    </r>
    <r>
      <rPr>
        <i/>
        <sz val="14"/>
        <color theme="1" tint="0.249977111117893"/>
        <rFont val="Calibri"/>
        <family val="2"/>
        <scheme val="minor"/>
      </rPr>
      <t xml:space="preserve">pension plan.
</t>
    </r>
    <r>
      <rPr>
        <i/>
        <sz val="12"/>
        <color theme="1" tint="0.249977111117893"/>
        <rFont val="Calibri"/>
        <family val="2"/>
        <scheme val="minor"/>
      </rPr>
      <t xml:space="preserve">Defined benefit </t>
    </r>
    <r>
      <rPr>
        <sz val="12"/>
        <color theme="1" tint="0.249977111117893"/>
        <rFont val="Calibri"/>
        <family val="2"/>
        <scheme val="minor"/>
      </rPr>
      <t xml:space="preserve">plans provide a fixed, pre-established benefit for employees at retirement. In a </t>
    </r>
    <r>
      <rPr>
        <i/>
        <sz val="12"/>
        <color theme="1" tint="0.249977111117893"/>
        <rFont val="Calibri"/>
        <family val="2"/>
        <scheme val="minor"/>
      </rPr>
      <t>defined contribution</t>
    </r>
    <r>
      <rPr>
        <sz val="12"/>
        <color theme="1" tint="0.249977111117893"/>
        <rFont val="Calibri"/>
        <family val="2"/>
        <scheme val="minor"/>
      </rPr>
      <t xml:space="preserve"> pension plan, employees know how much they will pay into the plan, but not how much they will get when they retire. Usually the employee and the employer pay a defined amount into the pension plan each year. The money in the defined contribution pension is invested in one or more products by the employer on the employee's behalf.</t>
    </r>
  </si>
  <si>
    <r>
      <t xml:space="preserve">We have a published </t>
    </r>
    <r>
      <rPr>
        <i/>
        <sz val="14"/>
        <color theme="1" tint="0.249977111117893"/>
        <rFont val="Calibri"/>
        <family val="2"/>
        <scheme val="minor"/>
      </rPr>
      <t xml:space="preserve">DEI policy. 
</t>
    </r>
    <r>
      <rPr>
        <sz val="12"/>
        <color theme="1" tint="0.249977111117893"/>
        <rFont val="Calibri"/>
        <family val="2"/>
        <scheme val="minor"/>
      </rPr>
      <t>i.e., The policy explicitly states the company's commitment to a discrimination-free workplace. Our policies include consideration of overall diversity, equity, inclusion and accessibility for equity-seeking populations (e.g., the LGBTQ2+ community, the BIPOC community, women).</t>
    </r>
  </si>
  <si>
    <r>
      <t xml:space="preserve">We have a published </t>
    </r>
    <r>
      <rPr>
        <i/>
        <sz val="14"/>
        <color theme="1" tint="0.249977111117893"/>
        <rFont val="Calibri"/>
        <family val="2"/>
        <scheme val="minor"/>
      </rPr>
      <t xml:space="preserve">pay equity policy.   
</t>
    </r>
    <r>
      <rPr>
        <sz val="12"/>
        <color theme="1" tint="0.249977111117893"/>
        <rFont val="Calibri"/>
        <family val="2"/>
        <scheme val="minor"/>
      </rPr>
      <t>i.e., The policy explicitly states the company's commitment to pay equity for all employees, not just women.</t>
    </r>
  </si>
  <si>
    <r>
      <t xml:space="preserve">We monitor and record diversity statistics.
</t>
    </r>
    <r>
      <rPr>
        <sz val="12"/>
        <color theme="1" tint="0.249977111117893"/>
        <rFont val="Calibri"/>
        <family val="2"/>
        <scheme val="minor"/>
      </rPr>
      <t xml:space="preserve">i.e., Treatment of women is a good proxy for monitoring of other diversity statistics. </t>
    </r>
  </si>
  <si>
    <r>
      <t xml:space="preserve">We clearly </t>
    </r>
    <r>
      <rPr>
        <i/>
        <sz val="14"/>
        <color theme="1" tint="0.249977111117893"/>
        <rFont val="Calibri"/>
        <family val="2"/>
        <scheme val="minor"/>
      </rPr>
      <t>communicate</t>
    </r>
    <r>
      <rPr>
        <sz val="14"/>
        <color theme="1" tint="0.249977111117893"/>
        <rFont val="Calibri"/>
        <family val="2"/>
        <scheme val="minor"/>
      </rPr>
      <t xml:space="preserve"> our DEI policy to all employees.
</t>
    </r>
    <r>
      <rPr>
        <sz val="12"/>
        <color theme="1" tint="0.249977111117893"/>
        <rFont val="Calibri"/>
        <family val="2"/>
        <scheme val="minor"/>
      </rPr>
      <t>i.e., Communication is vis the usual formal and informal employee communication channels, with periodic reminders.</t>
    </r>
  </si>
  <si>
    <r>
      <t xml:space="preserve">The DEI policy is </t>
    </r>
    <r>
      <rPr>
        <i/>
        <sz val="14"/>
        <color theme="1" tint="0.249977111117893"/>
        <rFont val="Calibri"/>
        <family val="2"/>
        <scheme val="minor"/>
      </rPr>
      <t xml:space="preserve">imbedded in personnel systems, </t>
    </r>
    <r>
      <rPr>
        <sz val="14"/>
        <color theme="1" tint="0.249977111117893"/>
        <rFont val="Calibri"/>
        <family val="2"/>
        <scheme val="minor"/>
      </rPr>
      <t xml:space="preserve">including the hiring and recruitment processes.  
</t>
    </r>
    <r>
      <rPr>
        <sz val="12"/>
        <color theme="1" tint="0.249977111117893"/>
        <rFont val="Calibri"/>
        <family val="2"/>
        <scheme val="minor"/>
      </rPr>
      <t xml:space="preserve">i.e., The policy is reflected in recruitment, training, performance evaluations and compensation guidelines. </t>
    </r>
  </si>
  <si>
    <r>
      <rPr>
        <sz val="14"/>
        <color theme="1" tint="0.249977111117893"/>
        <rFont val="Calibri"/>
        <family val="2"/>
        <scheme val="minor"/>
      </rPr>
      <t>We provide</t>
    </r>
    <r>
      <rPr>
        <i/>
        <sz val="14"/>
        <color theme="1" tint="0.249977111117893"/>
        <rFont val="Calibri"/>
        <family val="2"/>
        <scheme val="minor"/>
      </rPr>
      <t xml:space="preserve"> employment opportunities for equity-deserving populations.
</t>
    </r>
    <r>
      <rPr>
        <sz val="14"/>
        <color theme="1" tint="0.249977111117893"/>
        <rFont val="Calibri"/>
        <family val="2"/>
        <scheme val="minor"/>
      </rPr>
      <t>i</t>
    </r>
    <r>
      <rPr>
        <sz val="12"/>
        <color theme="1" tint="0.249977111117893"/>
        <rFont val="Calibri"/>
        <family val="2"/>
        <scheme val="minor"/>
      </rPr>
      <t xml:space="preserve">.e., Equity-deserving / equity-seeking / under-served / disadvantaged groups are women, indigenous peoples, the LGBTQ2+ community, and the BIPOC community. </t>
    </r>
  </si>
  <si>
    <r>
      <t xml:space="preserve">We regularly </t>
    </r>
    <r>
      <rPr>
        <i/>
        <sz val="14"/>
        <color theme="1" tint="0.249977111117893"/>
        <rFont val="Calibri"/>
        <family val="2"/>
        <scheme val="minor"/>
      </rPr>
      <t>assess the effectiveness</t>
    </r>
    <r>
      <rPr>
        <sz val="14"/>
        <color theme="1" tint="0.249977111117893"/>
        <rFont val="Calibri"/>
        <family val="2"/>
        <scheme val="minor"/>
      </rPr>
      <t xml:space="preserve"> of our DEI programs. 
</t>
    </r>
    <r>
      <rPr>
        <sz val="12"/>
        <color theme="1" tint="0.249977111117893"/>
        <rFont val="Calibri"/>
        <family val="2"/>
        <scheme val="minor"/>
      </rPr>
      <t xml:space="preserve">i.e., When needed, steps are taken to adjust the controls and continuous improve the policy and programs. </t>
    </r>
  </si>
  <si>
    <t>Score on non-GHG emissions, giving credit for emissions that do not cause harm</t>
  </si>
  <si>
    <t>Score on handling of product and packaging waste, giving credit for waste that is properly treated</t>
  </si>
  <si>
    <t>Score on handling of operations waste, giving credit for waste that is properly treated</t>
  </si>
  <si>
    <t>Score on encroachment</t>
  </si>
  <si>
    <t>Score on wages, giving credit for paying employees at least a living wage</t>
  </si>
  <si>
    <t xml:space="preserve">Score on providing a safe and healthy workplace </t>
  </si>
  <si>
    <t>Score on providing fair employee employment terms</t>
  </si>
  <si>
    <t>Score on providing a diverse, equitable and inclusive workplace</t>
  </si>
  <si>
    <r>
      <t xml:space="preserve">Sustainable organizations build communities and behave ethically, fairly and responsibly.
</t>
    </r>
    <r>
      <rPr>
        <sz val="12"/>
        <color theme="1" tint="0.249977111117893"/>
        <rFont val="Calibri"/>
        <family val="2"/>
        <scheme val="minor"/>
      </rPr>
      <t xml:space="preserve">Ethical behavior is critical to a company's goodwill and reputation. Companies should proactively identify and pre-emptively prevent, specific issues which could lead to ethical breaches such as: anti-competitive practices (e.g. unfair supplier treatment, price fixing); dis-information (e.g. misrepresenting or failing to disclose information which could influence stakeholder decisions or wellbeing); abuse of trust (e.g. inappropriate use of personal data); and willful ignorance (e.g. neglecting to investigate supply chains in which human rights abuses are suspected). </t>
    </r>
  </si>
  <si>
    <r>
      <rPr>
        <b/>
        <sz val="14"/>
        <color theme="1" tint="0.249977111117893"/>
        <rFont val="Calibri"/>
        <family val="2"/>
        <scheme val="minor"/>
      </rPr>
      <t xml:space="preserve">Training on ethics: </t>
    </r>
    <r>
      <rPr>
        <sz val="14"/>
        <color theme="1" tint="0.249977111117893"/>
        <rFont val="Calibri"/>
        <family val="2"/>
        <scheme val="minor"/>
      </rPr>
      <t xml:space="preserve">We have a policy requiring that our employees act in an ethical manner. 
i.e., </t>
    </r>
    <r>
      <rPr>
        <sz val="12"/>
        <color theme="1" tint="0.249977111117893"/>
        <rFont val="Calibri"/>
        <family val="2"/>
        <scheme val="minor"/>
      </rPr>
      <t>We have an ethics policy explicitly stating the company's commitment to ensure that its employees and other representatives act in an ethical manner. As a minimum, the policy explicitly forbids corruption, bribes, kick-backs, fraud, and money laundering. We include education on our ethics policy in our new hire training program and employee handbook, or equivalents, and have periodic refresher sessions for all employees, including executives and front-line marketing personnel. We require all employees to sign off annually on their familiarity with our ethical business practices policy, and have severe consequences for violators.</t>
    </r>
  </si>
  <si>
    <r>
      <rPr>
        <b/>
        <sz val="14"/>
        <color theme="1" tint="0.249977111117893"/>
        <rFont val="Calibri"/>
        <family val="2"/>
        <scheme val="minor"/>
      </rPr>
      <t xml:space="preserve">Community building:  </t>
    </r>
    <r>
      <rPr>
        <sz val="14"/>
        <color theme="1" tint="0.249977111117893"/>
        <rFont val="Calibri"/>
        <family val="2"/>
        <scheme val="minor"/>
      </rPr>
      <t xml:space="preserve">We create social value and build resilient communities through our procurement and other business activities.
</t>
    </r>
    <r>
      <rPr>
        <sz val="12"/>
        <color theme="1" tint="0.249977111117893"/>
        <rFont val="Calibri"/>
        <family val="2"/>
        <scheme val="minor"/>
      </rPr>
      <t>i.e., We support local economic development and community resilience through local procurement, local ownership, local banking, and support of local service organizations / NGOs / charities. When possible, we provide micro-franchise, micro-distribution, and supplier opportunities to local equity-seeking populations. Many local businesses are SMEs, so our large procurement contracts may be unbundled to allow small suppliers to compete. Plus, use of these suppliers is often included in Community Benefit Agreements (CBAs). A CBA specifies social value outcomes that will be delivered by the prime contractor as part of a major construction, infrastructure or land development project like building a headquarters, plant, bridge, a road, school, hospital, office tower, or transit system. The CBA specifies community / social value deliverables such as job training and purchasing from local businesses, social enterprises, and SME's owned by equity-seeking populations.</t>
    </r>
  </si>
  <si>
    <r>
      <rPr>
        <b/>
        <sz val="14"/>
        <color theme="1" tint="0.249977111117893"/>
        <rFont val="Calibri"/>
        <family val="2"/>
        <scheme val="minor"/>
      </rPr>
      <t xml:space="preserve">Ethical handling of community concerns: </t>
    </r>
    <r>
      <rPr>
        <sz val="14"/>
        <color theme="1" tint="0.249977111117893"/>
        <rFont val="Calibri"/>
        <family val="2"/>
        <scheme val="minor"/>
      </rPr>
      <t xml:space="preserve"> We have a effective community concerns process. The community agrees that we act promptly, appropriately and ethically to address any concerns that they raise about our presence in the community.
</t>
    </r>
    <r>
      <rPr>
        <sz val="12"/>
        <color theme="1" tint="0.249977111117893"/>
        <rFont val="Calibri"/>
        <family val="2"/>
        <scheme val="minor"/>
      </rPr>
      <t>i.e., In case our facilities cause impacts that could concern neighboring communities, we have a community concerns process in place, that is available and actively communicated to the community. We fairly, respectfully and seriously address community concerns, once they have been raised. We regularly assess the effectiveness of the community concerns process, actively soliciting feedback from citizens who have used it and make updates when necessary.</t>
    </r>
  </si>
  <si>
    <r>
      <rPr>
        <b/>
        <sz val="14"/>
        <color theme="1" tint="0.249977111117893"/>
        <rFont val="Calibri"/>
        <family val="2"/>
        <scheme val="minor"/>
      </rPr>
      <t>Ethical protection of confidential customer information:</t>
    </r>
    <r>
      <rPr>
        <sz val="14"/>
        <color theme="1" tint="0.249977111117893"/>
        <rFont val="Calibri"/>
        <family val="2"/>
        <scheme val="minor"/>
      </rPr>
      <t xml:space="preserve"> We have a data security policy, we rigorously safeguard customer information, and we do not share customer information with others without customer permission. 
</t>
    </r>
    <r>
      <rPr>
        <sz val="12"/>
        <color theme="1" tint="0.249977111117893"/>
        <rFont val="Calibri"/>
        <family val="2"/>
        <scheme val="minor"/>
      </rPr>
      <t xml:space="preserve">i.e., We actively and diligently protect customer privacy. We immediately inform customers of any breaches of our cybersecurity and take corrective action to prevent further access to confidential customer and company information. </t>
    </r>
  </si>
  <si>
    <r>
      <rPr>
        <b/>
        <sz val="14"/>
        <color theme="1" tint="0.249977111117893"/>
        <rFont val="Calibri"/>
        <family val="2"/>
        <scheme val="minor"/>
      </rPr>
      <t xml:space="preserve">Ethical handling of customer concerns: </t>
    </r>
    <r>
      <rPr>
        <sz val="14"/>
        <color theme="1" tint="0.249977111117893"/>
        <rFont val="Calibri"/>
        <family val="2"/>
        <scheme val="minor"/>
      </rPr>
      <t xml:space="preserve"> We have a effective customer concerns process. Customers agree that we act promptly, appropriately and ethically to address any concerns that they raise about our products and services.
</t>
    </r>
    <r>
      <rPr>
        <sz val="12"/>
        <color theme="1" tint="0.249977111117893"/>
        <rFont val="Calibri"/>
        <family val="2"/>
        <scheme val="minor"/>
      </rPr>
      <t>i.e., We have an employee concerns / complaints process in place, that is accessible to all customers. We fairly, respectfully and seriously address customer concerns, once they have been raised. We regularly assess the effectiveness of the customer concerns process, actively soliciting feedback from customers who have used it and make updates when necessary.</t>
    </r>
  </si>
  <si>
    <r>
      <rPr>
        <b/>
        <sz val="14"/>
        <color theme="1" tint="0.249977111117893"/>
        <rFont val="Calibri"/>
        <family val="2"/>
        <scheme val="minor"/>
      </rPr>
      <t>Ethical investments:</t>
    </r>
    <r>
      <rPr>
        <sz val="14"/>
        <color theme="1" tint="0.249977111117893"/>
        <rFont val="Calibri"/>
        <family val="2"/>
        <scheme val="minor"/>
      </rPr>
      <t xml:space="preserve"> We do not invest in organizations whose policies, actions, advocacy, products or services undermine progress toward sustainability goals.
</t>
    </r>
    <r>
      <rPr>
        <sz val="12"/>
        <color theme="1" tint="0.249977111117893"/>
        <rFont val="Calibri"/>
        <family val="2"/>
        <scheme val="minor"/>
      </rPr>
      <t xml:space="preserve">i.e., We have negative screens against investing in organizations or projects that could undermine progress toward a just, economically inclusive and environmentally restorative society, such as fossil fuel producers, weapons producers, and tobacco companies. </t>
    </r>
  </si>
  <si>
    <r>
      <rPr>
        <b/>
        <sz val="14"/>
        <color theme="1" tint="0.249977111117893"/>
        <rFont val="Calibri"/>
        <family val="2"/>
        <scheme val="minor"/>
      </rPr>
      <t xml:space="preserve">Ethical taxes: </t>
    </r>
    <r>
      <rPr>
        <sz val="14"/>
        <color theme="1" tint="0.249977111117893"/>
        <rFont val="Calibri"/>
        <family val="2"/>
        <scheme val="minor"/>
      </rPr>
      <t xml:space="preserve">We do not use aggressive tax avoidance schemes. We pay our income taxes and our property taxes promptly. 
</t>
    </r>
    <r>
      <rPr>
        <sz val="12"/>
        <color theme="1" tint="0.249977111117893"/>
        <rFont val="Calibri"/>
        <family val="2"/>
        <scheme val="minor"/>
      </rPr>
      <t>i.e., Governments require tax revenue to fund critical services upon which society and business depend. Sustainable organizations are diligent in their approach to tax payments. They commit to a responsible, ethical and fair tax policy; they adopt a transparent approach to tax reporting; and they do not deliberately seek ways to obey the letter but not the spirit of tax laws in jurisdictions in which they operate.</t>
    </r>
  </si>
  <si>
    <r>
      <t xml:space="preserve">Our tax strategy is not to use abusive tax avoidance schemes. 
</t>
    </r>
    <r>
      <rPr>
        <sz val="12"/>
        <color theme="1" tint="0.249977111117893"/>
        <rFont val="Calibri"/>
        <family val="2"/>
        <scheme val="minor"/>
      </rPr>
      <t>i.e. Our tax strategy is to not use low- or no-tax jurisdictions for the primary purpose of tax avoidance. We do not use shell companies and tax havens, and we do not use manipulative or abusive internal transfer pricing.</t>
    </r>
  </si>
  <si>
    <r>
      <t xml:space="preserve">We are transparent about taxes paid.
</t>
    </r>
    <r>
      <rPr>
        <sz val="12"/>
        <color theme="1" tint="0.249977111117893"/>
        <rFont val="Calibri"/>
        <family val="2"/>
        <scheme val="minor"/>
      </rPr>
      <t>i.e., We publish full financial statements, including all taxes paid, even if not required to do so by law.</t>
    </r>
  </si>
  <si>
    <r>
      <t>Our tax strategy is to pay the right taxes in the right places at the right time. 
i</t>
    </r>
    <r>
      <rPr>
        <sz val="12"/>
        <color theme="1"/>
        <rFont val="Calibri"/>
        <family val="2"/>
        <scheme val="minor"/>
      </rPr>
      <t xml:space="preserve">.e., Our tax strategy is to pay all intended types of taxes (e.g., income taxes, property taxes, sales taxes) that would be due for similar companies operating in our jurisdictions. </t>
    </r>
    <r>
      <rPr>
        <sz val="12"/>
        <color theme="1"/>
        <rFont val="Calibri"/>
        <family val="2"/>
        <scheme val="minor"/>
      </rPr>
      <t>If we earn revenue in different tax jurisdictions, our tax strategy is to declare profits in the place where the revenue was earned, and to pay taxes to those jurisdictions on profits made in those jurisdictions.</t>
    </r>
  </si>
  <si>
    <t xml:space="preserve">Based on ideas from the resources listed below, and others, this is a table of sample actions that would reduce an organization's Scope 1, Scope 2 and Scope 3 emissions, mitigate climate-related risks and capture climate-related opportunities. </t>
  </si>
  <si>
    <r>
      <t xml:space="preserve">Use net-zero procurement to engage suppliers in reducing </t>
    </r>
    <r>
      <rPr>
        <i/>
        <sz val="12"/>
        <color theme="1" tint="0.249977111117893"/>
        <rFont val="Calibri"/>
        <family val="2"/>
        <scheme val="minor"/>
      </rPr>
      <t>their</t>
    </r>
    <r>
      <rPr>
        <sz val="12"/>
        <color theme="1" tint="0.249977111117893"/>
        <rFont val="Calibri"/>
        <family val="2"/>
        <scheme val="minor"/>
      </rPr>
      <t xml:space="preserve"> Scope 1, 2, and 3 GHG emissions</t>
    </r>
  </si>
  <si>
    <r>
      <t xml:space="preserve">Help suppliers reduce </t>
    </r>
    <r>
      <rPr>
        <i/>
        <sz val="12"/>
        <color theme="1" tint="0.249977111117893"/>
        <rFont val="Calibri"/>
        <family val="2"/>
        <scheme val="minor"/>
      </rPr>
      <t>their</t>
    </r>
    <r>
      <rPr>
        <sz val="12"/>
        <color theme="1" tint="0.249977111117893"/>
        <rFont val="Calibri"/>
        <family val="2"/>
        <scheme val="minor"/>
      </rPr>
      <t xml:space="preserve"> Scope 1, 2 and 3 GHG emissions </t>
    </r>
  </si>
  <si>
    <t>Use of company capital reserves</t>
  </si>
  <si>
    <r>
      <t xml:space="preserve">Loans from non- traditional lenders
  </t>
    </r>
    <r>
      <rPr>
        <sz val="12"/>
        <color theme="1" tint="0.249977111117893"/>
        <rFont val="Calibri"/>
        <family val="2"/>
        <scheme val="minor"/>
      </rPr>
      <t>e.g., crowdfunding, contest awards, angel investors, NGOs, venture capitalists, 
          trade associations, microfinancing.</t>
    </r>
  </si>
  <si>
    <r>
      <t xml:space="preserve">Preferred-rate loan / borrowing
   </t>
    </r>
    <r>
      <rPr>
        <sz val="12"/>
        <color theme="1" tint="0.249977111117893"/>
        <rFont val="Calibri"/>
        <family val="2"/>
        <scheme val="minor"/>
      </rPr>
      <t>e.g., sustainability-linked loan</t>
    </r>
  </si>
  <si>
    <r>
      <t xml:space="preserve">Green bonds
   </t>
    </r>
    <r>
      <rPr>
        <sz val="12"/>
        <color theme="1" tint="0.249977111117893"/>
        <rFont val="Calibri"/>
        <family val="2"/>
        <scheme val="minor"/>
      </rPr>
      <t>i.e., green bonds provide tax exemption and tax credits to investors</t>
    </r>
  </si>
  <si>
    <t>There are hundreds of books, websites and advisors that suggest actions to improve GHG performance, how to justify them, and how to lead the race to net-zero. These resources are just the tip of the iceberg.</t>
  </si>
  <si>
    <t xml:space="preserve">Score on governance </t>
  </si>
  <si>
    <r>
      <t xml:space="preserve">We have policies, practices and programs that support </t>
    </r>
    <r>
      <rPr>
        <i/>
        <sz val="14"/>
        <color theme="1" tint="0.249977111117893"/>
        <rFont val="Calibri"/>
        <family val="2"/>
        <scheme val="minor"/>
      </rPr>
      <t xml:space="preserve">a safe and healthy workplace.
i.e., </t>
    </r>
    <r>
      <rPr>
        <sz val="12"/>
        <color theme="1" tint="0.249977111117893"/>
        <rFont val="Calibri"/>
        <family val="2"/>
        <scheme val="minor"/>
      </rPr>
      <t xml:space="preserve">We conduct regular audits of our workplaces to assess and take action on any health and safety risks for employees, contractors, or visitors. Employees are trained on how to handle any incidents or emergencies, if they should arise. </t>
    </r>
  </si>
  <si>
    <r>
      <t xml:space="preserve">We have policies, practices and programs that support </t>
    </r>
    <r>
      <rPr>
        <i/>
        <sz val="14"/>
        <color theme="1" tint="0.249977111117893"/>
        <rFont val="Calibri"/>
        <family val="2"/>
        <scheme val="minor"/>
      </rPr>
      <t xml:space="preserve">mental wellbeing, </t>
    </r>
    <r>
      <rPr>
        <sz val="14"/>
        <color theme="1" tint="0.249977111117893"/>
        <rFont val="Calibri"/>
        <family val="2"/>
        <scheme val="minor"/>
      </rPr>
      <t xml:space="preserve">including a zero-tolerance policy regarding workplace bullying and harassment. 
i.e., </t>
    </r>
    <r>
      <rPr>
        <sz val="12"/>
        <color theme="1" tint="0.249977111117893"/>
        <rFont val="Calibri"/>
        <family val="2"/>
        <scheme val="minor"/>
      </rPr>
      <t>Flexible working conditions are available to employees and employees have access to guidance or resources to address sources of stress at work or at home.</t>
    </r>
  </si>
  <si>
    <r>
      <t xml:space="preserve">We </t>
    </r>
    <r>
      <rPr>
        <i/>
        <sz val="14"/>
        <color theme="1" tint="0.249977111117893"/>
        <rFont val="Calibri"/>
        <family val="2"/>
        <scheme val="minor"/>
      </rPr>
      <t xml:space="preserve">encourage physical activity </t>
    </r>
    <r>
      <rPr>
        <sz val="14"/>
        <color theme="1" tint="0.249977111117893"/>
        <rFont val="Calibri"/>
        <family val="2"/>
        <scheme val="minor"/>
      </rPr>
      <t xml:space="preserve">in the workplace.
i.e., </t>
    </r>
    <r>
      <rPr>
        <sz val="12"/>
        <color theme="1" tint="0.249977111117893"/>
        <rFont val="Calibri"/>
        <family val="2"/>
        <scheme val="minor"/>
      </rPr>
      <t>Employees are permitted to take breaks during working hours. The timing and length of work breaks is flexible, to facilitate exercise.</t>
    </r>
  </si>
  <si>
    <r>
      <t xml:space="preserve">We have a policy about the </t>
    </r>
    <r>
      <rPr>
        <i/>
        <sz val="14"/>
        <color theme="1" tint="0.249977111117893"/>
        <rFont val="Calibri"/>
        <family val="2"/>
        <scheme val="minor"/>
      </rPr>
      <t xml:space="preserve">ratio of total CEO remuneration to average employee pay.
</t>
    </r>
    <r>
      <rPr>
        <sz val="12"/>
        <color theme="1" tint="0.249977111117893"/>
        <rFont val="Calibri"/>
        <family val="2"/>
        <scheme val="minor"/>
      </rPr>
      <t xml:space="preserve">In 1965, the CEO-to-worker compensation ratio in the United States stood at about 20-to-1.  But starting in the 1970s, inflation-adjusted CEO compensation increased dramatically over growth in a typical worker's annual compensation. In 2021, it was estimated that the CEO-to-worker compensation ratio in the United States was about 400-to-1. </t>
    </r>
  </si>
  <si>
    <r>
      <t xml:space="preserve">Sustainable organizations provide a diverse, equitable and inclusive workplace. 
</t>
    </r>
    <r>
      <rPr>
        <sz val="12"/>
        <color theme="1" tint="0.249977111117893"/>
        <rFont val="Calibri"/>
        <family val="2"/>
        <scheme val="minor"/>
      </rPr>
      <t>Everyone is entitled to equitable treatment and equal opportunity, irrespective of personal characteristics such as age, gender, sexual orientation, ethnicity, country of origin, or disability. Discrimination in the workplace may take many forms, and discriminatory behavior can be perpetuated – or at least go unnoticed and unchallenged – by established norms and practices within organizations. Sustainable organizations are proactive in investigating and monitoring key practices – such as recruitment, pay structures, hiring, performance assessment and promotions – to ensure that no discrimination occurs, however unintentional it may be.</t>
    </r>
  </si>
  <si>
    <t>Score on community building and ethics, giving credit for ethical tax payments</t>
  </si>
  <si>
    <r>
      <t xml:space="preserve">       </t>
    </r>
    <r>
      <rPr>
        <i/>
        <sz val="12"/>
        <color rgb="FF3F3F3F"/>
        <rFont val="Calibri"/>
        <family val="2"/>
        <scheme val="minor"/>
      </rPr>
      <t>(Use this area to document data sources, estimation methodology and assumptions.)</t>
    </r>
  </si>
  <si>
    <r>
      <t xml:space="preserve">      </t>
    </r>
    <r>
      <rPr>
        <i/>
        <sz val="12"/>
        <color rgb="FF3F3F3F"/>
        <rFont val="Calibri"/>
        <family val="2"/>
        <scheme val="minor"/>
      </rPr>
      <t xml:space="preserve">   (Use this area to document data sources, estimation methodology and assumptions.)</t>
    </r>
  </si>
  <si>
    <r>
      <t xml:space="preserve">    • Help others meet their</t>
    </r>
    <r>
      <rPr>
        <b/>
        <i/>
        <sz val="14"/>
        <color theme="1" tint="0.249977111117893"/>
        <rFont val="Calibri"/>
        <family val="2"/>
        <scheme val="minor"/>
      </rPr>
      <t xml:space="preserve"> basic needs
       </t>
    </r>
    <r>
      <rPr>
        <sz val="12"/>
        <color theme="1" tint="0.249977111117893"/>
        <rFont val="Calibri"/>
        <family val="2"/>
        <scheme val="minor"/>
      </rPr>
      <t>e.g., provision and accessibility of clean water, sanitation, healthy food, energy and decent housing.</t>
    </r>
  </si>
  <si>
    <r>
      <t xml:space="preserve">    • Help others live </t>
    </r>
    <r>
      <rPr>
        <b/>
        <i/>
        <sz val="14"/>
        <color theme="1" tint="0.249977111117893"/>
        <rFont val="Calibri"/>
        <family val="2"/>
        <scheme val="minor"/>
      </rPr>
      <t xml:space="preserve">healthier and safer </t>
    </r>
    <r>
      <rPr>
        <b/>
        <sz val="14"/>
        <color theme="1" tint="0.249977111117893"/>
        <rFont val="Calibri"/>
        <family val="2"/>
        <scheme val="minor"/>
      </rPr>
      <t xml:space="preserve">lives
       </t>
    </r>
    <r>
      <rPr>
        <sz val="12"/>
        <color theme="1" tint="0.249977111117893"/>
        <rFont val="Calibri"/>
        <family val="2"/>
        <scheme val="minor"/>
      </rPr>
      <t>e.g., increased access to essential medical supplies; increased levels of fitness and physical activities; provision of healthy alternatives to products 
               that are traditionally unhealthy or toxic; improved mental health supports;  reduction of violence or promotion of cross-cultural understanding
               and/or conflict resolution; provision of accessible indoor/outdoor green spaces</t>
    </r>
  </si>
  <si>
    <r>
      <t xml:space="preserve">    • Help others live </t>
    </r>
    <r>
      <rPr>
        <b/>
        <i/>
        <sz val="14"/>
        <color theme="1" tint="0.249977111117893"/>
        <rFont val="Calibri"/>
        <family val="2"/>
        <scheme val="minor"/>
      </rPr>
      <t xml:space="preserve">more empowered, self-supportive and informed </t>
    </r>
    <r>
      <rPr>
        <b/>
        <sz val="14"/>
        <color theme="1" tint="0.249977111117893"/>
        <rFont val="Calibri"/>
        <family val="2"/>
        <scheme val="minor"/>
      </rPr>
      <t xml:space="preserve">lives 
 </t>
    </r>
    <r>
      <rPr>
        <sz val="12"/>
        <color theme="1" tint="0.249977111117893"/>
        <rFont val="Calibri"/>
        <family val="2"/>
        <scheme val="minor"/>
      </rPr>
      <t xml:space="preserve">      e.g., help others have access to formal, non-formal and informal education; vocational or skills-based training; cutting-edge information and 
               communication technologies; social security and financial planning guidance; legal, insurance and empowerment guidance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</si>
  <si>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</si>
  <si>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</si>
  <si>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a more sustainable environment, including organizations that help others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</si>
  <si>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more sustainable society, including organizations that help others in one or more of the above ways.</t>
    </r>
  </si>
  <si>
    <r>
      <rPr>
        <b/>
        <sz val="14"/>
        <color theme="7" tint="-0.249977111117893"/>
        <rFont val="Calibri"/>
        <family val="2"/>
        <scheme val="minor"/>
      </rPr>
      <t>&lt;100%:</t>
    </r>
    <r>
      <rPr>
        <sz val="14"/>
        <color theme="7" tint="-0.249977111117893"/>
        <rFont val="Calibri"/>
        <family val="2"/>
        <scheme val="minor"/>
      </rPr>
      <t xml:space="preserve"> How far the organization is on its journey toward </t>
    </r>
    <r>
      <rPr>
        <i/>
        <sz val="14"/>
        <color theme="7" tint="-0.249977111117893"/>
        <rFont val="Calibri"/>
        <family val="2"/>
        <scheme val="minor"/>
      </rPr>
      <t xml:space="preserve">not working against </t>
    </r>
    <r>
      <rPr>
        <sz val="14"/>
        <color theme="7" tint="-0.249977111117893"/>
        <rFont val="Calibri"/>
        <family val="2"/>
        <scheme val="minor"/>
      </rPr>
      <t>that SDG</t>
    </r>
    <r>
      <rPr>
        <i/>
        <sz val="14"/>
        <color theme="7" tint="-0.249977111117893"/>
        <rFont val="Calibri"/>
        <family val="2"/>
        <scheme val="minor"/>
      </rPr>
      <t xml:space="preserve">.  </t>
    </r>
    <r>
      <rPr>
        <sz val="14"/>
        <color theme="7" tint="-0.249977111117893"/>
        <rFont val="Calibri"/>
        <family val="2"/>
        <scheme val="minor"/>
      </rPr>
      <t xml:space="preserve">
   </t>
    </r>
    <r>
      <rPr>
        <b/>
        <sz val="14"/>
        <color theme="7" tint="-0.249977111117893"/>
        <rFont val="Calibri"/>
        <family val="2"/>
        <scheme val="minor"/>
      </rPr>
      <t>100%:</t>
    </r>
    <r>
      <rPr>
        <sz val="14"/>
        <color theme="7" tint="-0.249977111117893"/>
        <rFont val="Calibri"/>
        <family val="2"/>
        <scheme val="minor"/>
      </rPr>
      <t xml:space="preserve"> The organization is</t>
    </r>
    <r>
      <rPr>
        <i/>
        <sz val="14"/>
        <color theme="7" tint="-0.249977111117893"/>
        <rFont val="Calibri"/>
        <family val="2"/>
        <scheme val="minor"/>
      </rPr>
      <t xml:space="preserve"> breaking even</t>
    </r>
    <r>
      <rPr>
        <sz val="14"/>
        <color theme="7" tint="-0.249977111117893"/>
        <rFont val="Calibri"/>
        <family val="2"/>
        <scheme val="minor"/>
      </rPr>
      <t xml:space="preserve"> on that SDG – it's not working against it.
 </t>
    </r>
    <r>
      <rPr>
        <b/>
        <sz val="14"/>
        <color theme="7" tint="-0.249977111117893"/>
        <rFont val="Calibri"/>
        <family val="2"/>
        <scheme val="minor"/>
      </rPr>
      <t>&gt;100%:</t>
    </r>
    <r>
      <rPr>
        <sz val="14"/>
        <color theme="7" tint="-0.249977111117893"/>
        <rFont val="Calibri"/>
        <family val="2"/>
        <scheme val="minor"/>
      </rPr>
      <t xml:space="preserve"> If the overall score is greater than 100%, the organization is being </t>
    </r>
    <r>
      <rPr>
        <i/>
        <sz val="14"/>
        <color theme="7" tint="-0.249977111117893"/>
        <rFont val="Calibri"/>
        <family val="2"/>
        <scheme val="minor"/>
      </rPr>
      <t xml:space="preserve">restorative / 
    regenerative / net positive </t>
    </r>
    <r>
      <rPr>
        <sz val="14"/>
        <color theme="7" tint="-0.249977111117893"/>
        <rFont val="Calibri"/>
        <family val="2"/>
        <scheme val="minor"/>
      </rPr>
      <t xml:space="preserve">on the SDGs, directly or indirectly, overall.
</t>
    </r>
  </si>
  <si>
    <t>Sample actions on GHG emissions</t>
  </si>
  <si>
    <t xml:space="preserve">   More ideas on how to take action on GHG emissions</t>
  </si>
  <si>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nextgen biofuels</t>
    </r>
  </si>
  <si>
    <r>
      <t xml:space="preserve">    • </t>
    </r>
    <r>
      <rPr>
        <sz val="14"/>
        <color theme="1" tint="0.249977111117893"/>
        <rFont val="Calibri"/>
        <family val="2"/>
        <scheme val="minor"/>
      </rPr>
      <t xml:space="preserve">Help others emit significantly </t>
    </r>
    <r>
      <rPr>
        <i/>
        <sz val="14"/>
        <color theme="1" tint="0.249977111117893"/>
        <rFont val="Calibri"/>
        <family val="2"/>
        <scheme val="minor"/>
      </rPr>
      <t>fewer GHGs</t>
    </r>
    <r>
      <rPr>
        <b/>
        <i/>
        <sz val="14"/>
        <color theme="1" tint="0.249977111117893"/>
        <rFont val="Calibri"/>
        <family val="2"/>
        <scheme val="minor"/>
      </rPr>
      <t xml:space="preserve">
       </t>
    </r>
    <r>
      <rPr>
        <sz val="12"/>
        <color theme="1" tint="0.249977111117893"/>
        <rFont val="Calibri"/>
        <family val="2"/>
        <scheme val="minor"/>
      </rPr>
      <t>e.g., hybrid vehicles; electric vehicles; green hydrogen, renewable electricity and batteries to power machinery and equipment instead of fossil fuels.</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</si>
  <si>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i/>
        <sz val="12"/>
        <color theme="1" tint="0.249977111117893"/>
        <rFont val="Calibri"/>
        <family val="2"/>
        <scheme val="minor"/>
      </rPr>
      <t xml:space="preserve"> e.g., carbon removal and sequestration technologies; propagation, protection or rehabilitation of forests, mangroves and other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</si>
  <si>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water</t>
    </r>
    <r>
      <rPr>
        <sz val="14"/>
        <color theme="1" tint="0.249977111117893"/>
        <rFont val="Calibri"/>
        <family val="2"/>
        <scheme val="minor"/>
      </rPr>
      <t xml:space="preserve"> significantly more efficiently, or have access to clean water and sanitation </t>
    </r>
    <r>
      <rPr>
        <b/>
        <sz val="14"/>
        <color theme="1" tint="0.249977111117893"/>
        <rFont val="Calibri"/>
        <family val="2"/>
        <scheme val="minor"/>
      </rPr>
      <t xml:space="preserve">
       </t>
    </r>
    <r>
      <rPr>
        <sz val="12"/>
        <color theme="1" tint="0.249977111117893"/>
        <rFont val="Calibri"/>
        <family val="2"/>
        <scheme val="minor"/>
      </rPr>
      <t>e.g., water efficient machinery; drip irrigation systems; low-water hygiene and sanitation products; community-, family- or individual-level water 
               purification systems; water metering and leak detecting software; rainwater collection and storage systems; IT enabled water management; 
               physical water and sewage treatment infrastructure.</t>
    </r>
  </si>
  <si>
    <r>
      <t xml:space="preserve">    • </t>
    </r>
    <r>
      <rPr>
        <sz val="14"/>
        <color theme="1" tint="0.249977111117893"/>
        <rFont val="Calibri"/>
        <family val="2"/>
        <scheme val="minor"/>
      </rPr>
      <t xml:space="preserve">Help protect or restore terrestrial or marine </t>
    </r>
    <r>
      <rPr>
        <i/>
        <sz val="14"/>
        <color theme="1" tint="0.249977111117893"/>
        <rFont val="Calibri"/>
        <family val="2"/>
        <scheme val="minor"/>
      </rPr>
      <t>ecosystems, or cultural heritage sites</t>
    </r>
    <r>
      <rPr>
        <b/>
        <i/>
        <sz val="14"/>
        <color theme="1" tint="0.249977111117893"/>
        <rFont val="Calibri"/>
        <family val="2"/>
        <scheme val="minor"/>
      </rPr>
      <t xml:space="preserve">
      </t>
    </r>
    <r>
      <rPr>
        <sz val="12"/>
        <color theme="1" tint="0.249977111117893"/>
        <rFont val="Calibri"/>
        <family val="2"/>
        <scheme val="minor"/>
      </rPr>
      <t xml:space="preserve"> e.g., substitutes for palm oil; plant alternatives for ingredients sourced from wild; certified seafood, paper, coffee; palm oil, etc.; crop rotation 
                programs; sustainable tourism in marine and terrestrial habitats; protection for degraded areas so they can regenerate naturally; technology 
                that filters microplastics from waste water; restoration of native shoreline trees and wetlands; oil spill cleanup technologies; reforestation 
                using native species; preservation of prehistoric art sites; ensuring indigenous people’s traditional or customary rights to  land, fisheries and  
                forests; reconstruction of cultural heritage sites in conflict zones.</t>
    </r>
  </si>
  <si>
    <r>
      <t xml:space="preserve">Bonus score on positive environmental impacts </t>
    </r>
    <r>
      <rPr>
        <sz val="14"/>
        <color theme="1" tint="0.249977111117893"/>
        <rFont val="Calibri"/>
        <family val="2"/>
        <scheme val="minor"/>
      </rPr>
      <t>(maximum of 15% available)</t>
    </r>
  </si>
  <si>
    <r>
      <t xml:space="preserve">Score on positive social impacts </t>
    </r>
    <r>
      <rPr>
        <sz val="14"/>
        <color theme="1" tint="0.249977111117893"/>
        <rFont val="Calibri"/>
        <family val="2"/>
        <scheme val="minor"/>
      </rPr>
      <t>(maximum of 15% available)</t>
    </r>
  </si>
  <si>
    <r>
      <t xml:space="preserve">    • </t>
    </r>
    <r>
      <rPr>
        <sz val="14"/>
        <color theme="1" tint="0.249977111117893"/>
        <rFont val="Calibri"/>
        <family val="2"/>
        <scheme val="minor"/>
      </rPr>
      <t xml:space="preserve">Help others generate significantly </t>
    </r>
    <r>
      <rPr>
        <i/>
        <sz val="14"/>
        <color theme="1" tint="0.249977111117893"/>
        <rFont val="Calibri"/>
        <family val="2"/>
        <scheme val="minor"/>
      </rPr>
      <t>less waste</t>
    </r>
    <r>
      <rPr>
        <sz val="14"/>
        <color theme="1" tint="0.249977111117893"/>
        <rFont val="Calibri"/>
        <family val="2"/>
        <scheme val="minor"/>
      </rPr>
      <t xml:space="preserve">, repurpose more waste, or remove waste from the environment </t>
    </r>
    <r>
      <rPr>
        <b/>
        <sz val="14"/>
        <color theme="1" tint="0.249977111117893"/>
        <rFont val="Calibri"/>
        <family val="2"/>
        <scheme val="minor"/>
      </rPr>
      <t xml:space="preserve">
       </t>
    </r>
    <r>
      <rPr>
        <sz val="12"/>
        <color theme="1" tint="0.249977111117893"/>
        <rFont val="Calibri"/>
        <family val="2"/>
        <scheme val="minor"/>
      </rPr>
      <t xml:space="preserve">e.g., zero-waste systems; reusable non-plastic packaging; multi-use products instead of single-use plastic products; waste collection and recycling 
               systems; systems to remove and repurpose plastics from oceans and landfills; safe energy-from-waste systems; composting systems. </t>
    </r>
  </si>
  <si>
    <r>
      <t xml:space="preserve">    • </t>
    </r>
    <r>
      <rPr>
        <sz val="14"/>
        <color theme="1" tint="0.249977111117893"/>
        <rFont val="Calibri"/>
        <family val="2"/>
        <scheme val="minor"/>
      </rPr>
      <t xml:space="preserve">Help others generate </t>
    </r>
    <r>
      <rPr>
        <i/>
        <sz val="14"/>
        <color theme="1" tint="0.249977111117893"/>
        <rFont val="Calibri"/>
        <family val="2"/>
        <scheme val="minor"/>
      </rPr>
      <t>fewer non-GHG harmful emissions</t>
    </r>
    <r>
      <rPr>
        <sz val="14"/>
        <color theme="1" tint="0.249977111117893"/>
        <rFont val="Calibri"/>
        <family val="2"/>
        <scheme val="minor"/>
      </rPr>
      <t>, or remove them from air, land, or soil</t>
    </r>
    <r>
      <rPr>
        <b/>
        <sz val="14"/>
        <color theme="1" tint="0.249977111117893"/>
        <rFont val="Calibri"/>
        <family val="2"/>
        <scheme val="minor"/>
      </rPr>
      <t xml:space="preserve">
      </t>
    </r>
    <r>
      <rPr>
        <sz val="12"/>
        <color theme="1" tint="0.249977111117893"/>
        <rFont val="Calibri"/>
        <family val="2"/>
        <scheme val="minor"/>
      </rPr>
      <t xml:space="preserve"> e.g., innovative manufacturing or agriculture processes that generate fewer harmful emissions;  filters and interceptors for harmful emissions,     
               with responsible disposition; brownfield recovery, decontamination and restoration technologies; innovative waste water treatment systems.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</si>
  <si>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</si>
  <si>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Positive Impacts - on the environment / planet
</t>
    </r>
    <r>
      <rPr>
        <sz val="12"/>
        <color theme="1" tint="0.249977111117893"/>
        <rFont val="Calibri"/>
        <family val="2"/>
        <scheme val="minor"/>
      </rPr>
      <t xml:space="preserve">Do your products, services and/or donations help others in the following ways? 
</t>
    </r>
    <r>
      <rPr>
        <i/>
        <sz val="12"/>
        <color theme="1" tint="0.249977111117893"/>
        <rFont val="Calibri"/>
        <family val="2"/>
        <scheme val="minor"/>
      </rPr>
      <t>(Replace sample data with real organization data.)</t>
    </r>
  </si>
  <si>
    <r>
      <t xml:space="preserve">Positive Impacts - on communities / people 
</t>
    </r>
    <r>
      <rPr>
        <sz val="14"/>
        <color theme="1" tint="0.249977111117893"/>
        <rFont val="Calibri"/>
        <family val="2"/>
        <scheme val="minor"/>
      </rPr>
      <t xml:space="preserve">Do your products, services and/or donations help others in the following ways? </t>
    </r>
    <r>
      <rPr>
        <sz val="12"/>
        <color theme="1" tint="0.249977111117893"/>
        <rFont val="Calibri"/>
        <family val="2"/>
        <scheme val="minor"/>
      </rPr>
      <t xml:space="preserve">
</t>
    </r>
    <r>
      <rPr>
        <i/>
        <sz val="12"/>
        <color theme="1" tint="0.249977111117893"/>
        <rFont val="Calibri"/>
        <family val="2"/>
        <scheme val="minor"/>
      </rPr>
      <t>(Replace sample data with real organization data.)</t>
    </r>
  </si>
  <si>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 xml:space="preserve">File sharing: </t>
    </r>
    <r>
      <rPr>
        <sz val="14"/>
        <color theme="1" tint="0.249977111117893"/>
        <rFont val="Calibri"/>
        <family val="2"/>
        <scheme val="minor"/>
      </rPr>
      <t xml:space="preserve">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In-person meeting: </t>
    </r>
    <r>
      <rPr>
        <sz val="14"/>
        <color theme="1" tint="0.249977111117893"/>
        <rFont val="Calibri"/>
        <family val="2"/>
        <scheme val="minor"/>
      </rPr>
      <t>COVID protocols permitting, this old-school approach still works, too.</t>
    </r>
  </si>
  <si>
    <t>Net-Positive Products Ltd</t>
  </si>
  <si>
    <t>http://www.netpositiveproducts.org</t>
  </si>
  <si>
    <t>Survey respondent</t>
  </si>
  <si>
    <t xml:space="preserve">Gail Marcano, </t>
  </si>
  <si>
    <t>Title</t>
  </si>
  <si>
    <t>Sustainability Director</t>
  </si>
  <si>
    <t>Email address</t>
  </si>
  <si>
    <t>gailm@netpositiveproducts.org</t>
  </si>
  <si>
    <t xml:space="preserve">Mary Smith </t>
  </si>
  <si>
    <t>Email</t>
  </si>
  <si>
    <t>Bill Hammersmith</t>
  </si>
  <si>
    <t>Senior Advisor</t>
  </si>
  <si>
    <t>Organization</t>
  </si>
  <si>
    <t>Sustainability Auditors Inc.</t>
  </si>
  <si>
    <t>bill31@sai.com</t>
  </si>
  <si>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and data.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Round any quantified data to the nearest 10%.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</si>
  <si>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r>
      <t xml:space="preserve">Approximate percentage of sites that do </t>
    </r>
    <r>
      <rPr>
        <b/>
        <sz val="12"/>
        <color theme="1" tint="0.249977111117893"/>
        <rFont val="Calibri"/>
        <family val="2"/>
        <scheme val="minor"/>
      </rPr>
      <t>not</t>
    </r>
    <r>
      <rPr>
        <sz val="12"/>
        <color theme="1" tint="0.249977111117893"/>
        <rFont val="Calibri"/>
        <family val="2"/>
        <scheme val="minor"/>
      </rPr>
      <t xml:space="preserve"> encroach on ecosystems or culturally sensitive / heritage  areas   </t>
    </r>
    <r>
      <rPr>
        <i/>
        <sz val="12"/>
        <color theme="1" tint="0.249977111117893"/>
        <rFont val="Calibri"/>
        <family val="2"/>
        <scheme val="minor"/>
      </rPr>
      <t xml:space="preserve"> </t>
    </r>
  </si>
  <si>
    <r>
      <t xml:space="preserve">We have a sustainable procurement </t>
    </r>
    <r>
      <rPr>
        <i/>
        <sz val="14"/>
        <color rgb="FF3F3F3F"/>
        <rFont val="Arial"/>
        <family val="2"/>
      </rPr>
      <t>policy.</t>
    </r>
  </si>
  <si>
    <t>Sustainable Procurement Toolkit</t>
  </si>
  <si>
    <r>
      <t xml:space="preserve">We have a </t>
    </r>
    <r>
      <rPr>
        <i/>
        <sz val="14"/>
        <color rgb="FF3F3F3F"/>
        <rFont val="Arial"/>
        <family val="2"/>
      </rPr>
      <t>goal</t>
    </r>
    <r>
      <rPr>
        <sz val="14"/>
        <color rgb="FF3F3F3F"/>
        <rFont val="Arial"/>
        <family val="2"/>
      </rPr>
      <t xml:space="preserve"> of using sustainable procurement in 100% of our procurement spend, regardless of organization growth.</t>
    </r>
  </si>
  <si>
    <r>
      <t xml:space="preserve">We have </t>
    </r>
    <r>
      <rPr>
        <i/>
        <sz val="14"/>
        <color rgb="FF3F3F3F"/>
        <rFont val="Arial"/>
        <family val="2"/>
      </rPr>
      <t>set targets</t>
    </r>
    <r>
      <rPr>
        <sz val="14"/>
        <color rgb="FF3F3F3F"/>
        <rFont val="Arial"/>
        <family val="2"/>
      </rPr>
      <t xml:space="preserve"> for our SP system implementation, and continuously improve in order to meet the targets.</t>
    </r>
  </si>
  <si>
    <r>
      <t xml:space="preserve">We give special consideration to </t>
    </r>
    <r>
      <rPr>
        <i/>
        <sz val="14"/>
        <color rgb="FF3F3F3F"/>
        <rFont val="Arial"/>
        <family val="2"/>
      </rPr>
      <t>social enterprise suppliers</t>
    </r>
    <r>
      <rPr>
        <sz val="14"/>
        <color rgb="FF3F3F3F"/>
        <rFont val="Arial"/>
        <family val="2"/>
      </rPr>
      <t xml:space="preserve"> and / or to </t>
    </r>
    <r>
      <rPr>
        <i/>
        <sz val="14"/>
        <color rgb="FF3F3F3F"/>
        <rFont val="Arial"/>
        <family val="2"/>
      </rPr>
      <t>suppliers owned by equity-deserving populations.</t>
    </r>
  </si>
  <si>
    <r>
      <t xml:space="preserve">We have done </t>
    </r>
    <r>
      <rPr>
        <i/>
        <sz val="14"/>
        <color rgb="FF3F3F3F"/>
        <rFont val="Arial"/>
        <family val="2"/>
      </rPr>
      <t xml:space="preserve">spend / hotspot analyses </t>
    </r>
    <r>
      <rPr>
        <sz val="14"/>
        <color rgb="FF3F3F3F"/>
        <rFont val="Arial"/>
        <family val="2"/>
      </rPr>
      <t>to identify priority product categories and suppliers.</t>
    </r>
  </si>
  <si>
    <r>
      <t xml:space="preserve">We </t>
    </r>
    <r>
      <rPr>
        <i/>
        <sz val="14"/>
        <color rgb="FF3F3F3F"/>
        <rFont val="Arial"/>
        <family val="2"/>
      </rPr>
      <t>share our best practices</t>
    </r>
    <r>
      <rPr>
        <sz val="14"/>
        <color rgb="FF3F3F3F"/>
        <rFont val="Arial"/>
        <family val="2"/>
      </rPr>
      <t>, guidance, tools, etc. with others in the procurement / sustainability communities...</t>
    </r>
  </si>
  <si>
    <t xml:space="preserve">     Procurement</t>
  </si>
  <si>
    <t xml:space="preserve">   Procurement</t>
  </si>
  <si>
    <r>
      <t>Our</t>
    </r>
    <r>
      <rPr>
        <b/>
        <sz val="14"/>
        <color theme="1" tint="0.249977111117893"/>
        <rFont val="Calibri"/>
        <family val="2"/>
        <scheme val="minor"/>
      </rPr>
      <t xml:space="preserve"> multi-stakeholder purpose /</t>
    </r>
    <r>
      <rPr>
        <sz val="14"/>
        <color theme="1" tint="0.249977111117893"/>
        <rFont val="Calibri"/>
        <family val="2"/>
        <scheme val="minor"/>
      </rPr>
      <t xml:space="preserve"> vision / mission / values reflect providing value for all stakeholders. </t>
    </r>
  </si>
  <si>
    <t xml:space="preserve">  Our purpose is to ensure future generations have the opportunity for at least the quality of life that we have enjoyed.</t>
  </si>
  <si>
    <t xml:space="preserve">  Our vision is a sustainable world, in which people and businesses flourish within nature’s limits.</t>
  </si>
  <si>
    <t xml:space="preserve">   Our mission is to provide resources to sustainability champions to help accelerate our sustainability journey.</t>
  </si>
  <si>
    <t xml:space="preserve">   Trustworthiness (ethics, integrity, and honesty) and Respect (fairness and compassion)</t>
  </si>
  <si>
    <r>
      <t xml:space="preserve">We require our </t>
    </r>
    <r>
      <rPr>
        <i/>
        <sz val="14"/>
        <color rgb="FF3F3F3F"/>
        <rFont val="Arial"/>
        <family val="2"/>
      </rPr>
      <t>suppliers</t>
    </r>
    <r>
      <rPr>
        <sz val="14"/>
        <color rgb="FF3F3F3F"/>
        <rFont val="Arial"/>
        <family val="2"/>
      </rPr>
      <t xml:space="preserve"> to disclose their </t>
    </r>
    <r>
      <rPr>
        <i/>
        <sz val="14"/>
        <color rgb="FF3F3F3F"/>
        <rFont val="Arial"/>
        <family val="2"/>
      </rPr>
      <t>enterprise-level sustainability performance</t>
    </r>
    <r>
      <rPr>
        <sz val="14"/>
        <color rgb="FF3F3F3F"/>
        <rFont val="Arial"/>
        <family val="2"/>
      </rPr>
      <t xml:space="preserve"> on  core sustainability issues.</t>
    </r>
  </si>
  <si>
    <r>
      <t xml:space="preserve">We use best available guidance on </t>
    </r>
    <r>
      <rPr>
        <i/>
        <sz val="14"/>
        <color rgb="FF3F3F3F"/>
        <rFont val="Arial"/>
        <family val="2"/>
      </rPr>
      <t>sustainability-related specifications</t>
    </r>
    <r>
      <rPr>
        <sz val="14"/>
        <color rgb="FF3F3F3F"/>
        <rFont val="Arial"/>
        <family val="2"/>
      </rPr>
      <t xml:space="preserve"> for priority </t>
    </r>
    <r>
      <rPr>
        <i/>
        <sz val="14"/>
        <color rgb="FF3F3F3F"/>
        <rFont val="Arial"/>
        <family val="2"/>
      </rPr>
      <t>product categories.</t>
    </r>
  </si>
  <si>
    <t>Net-Zero Procurement Plugins</t>
  </si>
  <si>
    <r>
      <t xml:space="preserve">Sustainability considerations are embedded in </t>
    </r>
    <r>
      <rPr>
        <b/>
        <sz val="14"/>
        <color theme="1" tint="0.249977111117893"/>
        <rFont val="Calibri"/>
        <family val="2"/>
        <scheme val="minor"/>
      </rPr>
      <t xml:space="preserve">policies, practices, processes and systems.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</si>
  <si>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agile, and acknowledges sustainability dependencies.
</t>
    </r>
    <r>
      <rPr>
        <sz val="12"/>
        <color theme="1" tint="0.249977111117893"/>
        <rFont val="Calibri"/>
        <family val="2"/>
        <scheme val="minor"/>
      </rPr>
      <t>e.g., We are able to respond to climate change-related crises, quickly reconfigure our supply chains, use new channels to serve our customers, and ensure adequate financial reserves to recover from disruptions in our value chain.</t>
    </r>
  </si>
  <si>
    <t>Action Worksheet</t>
  </si>
  <si>
    <r>
      <t xml:space="preserve">We </t>
    </r>
    <r>
      <rPr>
        <i/>
        <sz val="14"/>
        <color theme="1" tint="0.249977111117893"/>
        <rFont val="Calibri"/>
        <family val="2"/>
        <scheme val="minor"/>
      </rPr>
      <t>have targets</t>
    </r>
    <r>
      <rPr>
        <sz val="14"/>
        <color theme="1" tint="0.249977111117893"/>
        <rFont val="Calibri"/>
        <family val="2"/>
        <scheme val="minor"/>
      </rPr>
      <t xml:space="preserve"> for energy efficiency and/or renewable energy usage.</t>
    </r>
  </si>
  <si>
    <r>
      <t xml:space="preserve">We have </t>
    </r>
    <r>
      <rPr>
        <i/>
        <sz val="14"/>
        <color theme="1" tint="0.249977111117893"/>
        <rFont val="Calibri"/>
        <family val="2"/>
        <scheme val="minor"/>
      </rPr>
      <t>improved</t>
    </r>
    <r>
      <rPr>
        <sz val="14"/>
        <color theme="1" tint="0.249977111117893"/>
        <rFont val="Calibri"/>
        <family val="2"/>
        <scheme val="minor"/>
      </rPr>
      <t xml:space="preserve"> our energy efficiency and/or renewable energy usage, 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</si>
  <si>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100% low-impact renewable energy</t>
    </r>
    <r>
      <rPr>
        <sz val="14"/>
        <color theme="1" tint="0.249977111117893"/>
        <rFont val="Calibri"/>
        <family val="2"/>
        <scheme val="minor"/>
      </rPr>
      <t>, regardless of organization growth.</t>
    </r>
  </si>
  <si>
    <r>
      <t xml:space="preserve">We have </t>
    </r>
    <r>
      <rPr>
        <i/>
        <sz val="14"/>
        <color theme="1" tint="0.249977111117893"/>
        <rFont val="Calibri"/>
        <family val="2"/>
        <scheme val="minor"/>
      </rPr>
      <t>improved</t>
    </r>
    <r>
      <rPr>
        <sz val="14"/>
        <color theme="1" tint="0.249977111117893"/>
        <rFont val="Calibri"/>
        <family val="2"/>
        <scheme val="minor"/>
      </rPr>
      <t xml:space="preserve"> our water efficiency and/or water treatment, relative to a baseline year of our choosing.</t>
    </r>
  </si>
  <si>
    <r>
      <t xml:space="preserve">We </t>
    </r>
    <r>
      <rPr>
        <i/>
        <sz val="14"/>
        <color theme="1" tint="0.249977111117893"/>
        <rFont val="Calibri"/>
        <family val="2"/>
        <scheme val="minor"/>
      </rPr>
      <t>have targets</t>
    </r>
    <r>
      <rPr>
        <sz val="14"/>
        <color theme="1" tint="0.249977111117893"/>
        <rFont val="Calibri"/>
        <family val="2"/>
        <scheme val="minor"/>
      </rPr>
      <t xml:space="preserve"> for water efficiency and/or water treatment.</t>
    </r>
  </si>
  <si>
    <r>
      <t xml:space="preserve">Before buying new products, we explore </t>
    </r>
    <r>
      <rPr>
        <i/>
        <sz val="14"/>
        <color rgb="FF3F3F3F"/>
        <rFont val="Arial"/>
        <family val="2"/>
      </rPr>
      <t>circular economy</t>
    </r>
    <r>
      <rPr>
        <sz val="14"/>
        <color rgb="FF3F3F3F"/>
        <rFont val="Arial"/>
        <family val="2"/>
      </rPr>
      <t xml:space="preserve"> options to </t>
    </r>
    <r>
      <rPr>
        <i/>
        <sz val="14"/>
        <color rgb="FF3F3F3F"/>
        <rFont val="Arial"/>
        <family val="2"/>
      </rPr>
      <t xml:space="preserve">avoid purchasing </t>
    </r>
    <r>
      <rPr>
        <sz val="14"/>
        <color rgb="FF3F3F3F"/>
        <rFont val="Arial"/>
        <family val="2"/>
      </rPr>
      <t>new goods and services.</t>
    </r>
  </si>
  <si>
    <r>
      <rPr>
        <b/>
        <sz val="14"/>
        <color rgb="FF3F3F3F"/>
        <rFont val="Arial"/>
        <family val="2"/>
      </rPr>
      <t xml:space="preserve">We give at least </t>
    </r>
    <r>
      <rPr>
        <b/>
        <i/>
        <sz val="14"/>
        <color rgb="FF3F3F3F"/>
        <rFont val="Arial"/>
        <family val="2"/>
      </rPr>
      <t xml:space="preserve">10% weighting </t>
    </r>
    <r>
      <rPr>
        <b/>
        <sz val="14"/>
        <color rgb="FF3F3F3F"/>
        <rFont val="Arial"/>
        <family val="2"/>
      </rPr>
      <t xml:space="preserve">to how well proposed priority </t>
    </r>
    <r>
      <rPr>
        <b/>
        <i/>
        <sz val="14"/>
        <color rgb="FF3F3F3F"/>
        <rFont val="Arial"/>
        <family val="2"/>
      </rPr>
      <t>products</t>
    </r>
    <r>
      <rPr>
        <b/>
        <sz val="14"/>
        <color rgb="FF3F3F3F"/>
        <rFont val="Arial"/>
        <family val="2"/>
      </rPr>
      <t xml:space="preserve"> meet sustainability-related specs for their category.</t>
    </r>
  </si>
  <si>
    <r>
      <rPr>
        <b/>
        <sz val="14"/>
        <color rgb="FF3F3F3F"/>
        <rFont val="Arial"/>
        <family val="2"/>
      </rPr>
      <t xml:space="preserve">We give at least </t>
    </r>
    <r>
      <rPr>
        <b/>
        <i/>
        <sz val="14"/>
        <color rgb="FF3F3F3F"/>
        <rFont val="Arial"/>
        <family val="2"/>
      </rPr>
      <t>10% weighting</t>
    </r>
    <r>
      <rPr>
        <b/>
        <sz val="14"/>
        <color rgb="FF3F3F3F"/>
        <rFont val="Arial"/>
        <family val="2"/>
      </rPr>
      <t xml:space="preserve"> to </t>
    </r>
    <r>
      <rPr>
        <b/>
        <i/>
        <sz val="14"/>
        <color rgb="FF3F3F3F"/>
        <rFont val="Arial"/>
        <family val="2"/>
      </rPr>
      <t>supplier</t>
    </r>
    <r>
      <rPr>
        <b/>
        <sz val="14"/>
        <color rgb="FF3F3F3F"/>
        <rFont val="Arial"/>
        <family val="2"/>
      </rPr>
      <t xml:space="preserve"> sustainability in our bid appraisals.</t>
    </r>
  </si>
  <si>
    <r>
      <t xml:space="preserve">We have </t>
    </r>
    <r>
      <rPr>
        <i/>
        <sz val="14"/>
        <color theme="1" tint="0.249977111117893"/>
        <rFont val="Calibri"/>
        <family val="2"/>
        <scheme val="minor"/>
      </rPr>
      <t>reduced</t>
    </r>
    <r>
      <rPr>
        <sz val="14"/>
        <color theme="1" tint="0.249977111117893"/>
        <rFont val="Calibri"/>
        <family val="2"/>
        <scheme val="minor"/>
      </rPr>
      <t xml:space="preserve"> our non-GHG solid, liquid and gaseous emissions, relative to a baseline year of our choosing.</t>
    </r>
  </si>
  <si>
    <r>
      <t xml:space="preserve">We </t>
    </r>
    <r>
      <rPr>
        <i/>
        <sz val="14"/>
        <color theme="1" tint="0.249977111117893"/>
        <rFont val="Calibri"/>
        <family val="2"/>
        <scheme val="minor"/>
      </rPr>
      <t xml:space="preserve">have targets </t>
    </r>
    <r>
      <rPr>
        <sz val="14"/>
        <color theme="1" tint="0.249977111117893"/>
        <rFont val="Calibri"/>
        <family val="2"/>
        <scheme val="minor"/>
      </rPr>
      <t xml:space="preserve">for our non-GHG solid, liquid and gaseous emissions, for the reporting period. </t>
    </r>
  </si>
  <si>
    <t>We have reduced our hazardous and non-hazardous waste, relative to a baseline year of our choosing.</t>
  </si>
  <si>
    <r>
      <t xml:space="preserve">We </t>
    </r>
    <r>
      <rPr>
        <i/>
        <sz val="14"/>
        <color theme="1" tint="0.249977111117893"/>
        <rFont val="Calibri"/>
        <family val="2"/>
        <scheme val="minor"/>
      </rPr>
      <t>have targets</t>
    </r>
    <r>
      <rPr>
        <sz val="14"/>
        <color theme="1" tint="0.249977111117893"/>
        <rFont val="Calibri"/>
        <family val="2"/>
        <scheme val="minor"/>
      </rPr>
      <t xml:space="preserve"> for our hazardous and non-hazardous waste.</t>
    </r>
  </si>
  <si>
    <r>
      <t xml:space="preserve">We have </t>
    </r>
    <r>
      <rPr>
        <i/>
        <sz val="14"/>
        <color theme="1" tint="0.249977111117893"/>
        <rFont val="Calibri"/>
        <family val="2"/>
        <scheme val="minor"/>
      </rPr>
      <t>improved</t>
    </r>
    <r>
      <rPr>
        <sz val="14"/>
        <color theme="1" tint="0.249977111117893"/>
        <rFont val="Calibri"/>
        <family val="2"/>
        <scheme val="minor"/>
      </rPr>
      <t xml:space="preserve"> the percentage of employees receiving at least a</t>
    </r>
    <r>
      <rPr>
        <i/>
        <sz val="14"/>
        <color theme="1" tint="0.249977111117893"/>
        <rFont val="Calibri"/>
        <family val="2"/>
        <scheme val="minor"/>
      </rPr>
      <t xml:space="preserve"> living wage, </t>
    </r>
    <r>
      <rPr>
        <sz val="14"/>
        <color theme="1" tint="0.249977111117893"/>
        <rFont val="Calibri"/>
        <family val="2"/>
        <scheme val="minor"/>
      </rPr>
      <t>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</si>
  <si>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zero net water from water-stressed areas,</t>
    </r>
    <r>
      <rPr>
        <sz val="14"/>
        <color theme="1" tint="0.249977111117893"/>
        <rFont val="Calibri"/>
        <family val="2"/>
        <scheme val="minor"/>
      </rPr>
      <t xml:space="preserve"> regardless of organization growth.</t>
    </r>
  </si>
  <si>
    <r>
      <t xml:space="preserve">We have </t>
    </r>
    <r>
      <rPr>
        <i/>
        <sz val="14"/>
        <color theme="1" tint="0.249977111117893"/>
        <rFont val="Calibri"/>
        <family val="2"/>
        <scheme val="minor"/>
      </rPr>
      <t>reduced our encroachment,</t>
    </r>
    <r>
      <rPr>
        <sz val="14"/>
        <color theme="1" tint="0.249977111117893"/>
        <rFont val="Calibri"/>
        <family val="2"/>
        <scheme val="minor"/>
      </rPr>
      <t xml:space="preserve"> if needed, relative to a chosen reference/baseline year. </t>
    </r>
  </si>
  <si>
    <r>
      <t xml:space="preserve">We </t>
    </r>
    <r>
      <rPr>
        <i/>
        <sz val="14"/>
        <color theme="1" tint="0.249977111117893"/>
        <rFont val="Calibri"/>
        <family val="2"/>
        <scheme val="minor"/>
      </rPr>
      <t>have encroachment reduction targets,</t>
    </r>
    <r>
      <rPr>
        <sz val="14"/>
        <color theme="1" tint="0.249977111117893"/>
        <rFont val="Calibri"/>
        <family val="2"/>
        <scheme val="minor"/>
      </rPr>
      <t xml:space="preserve"> if needed.</t>
    </r>
  </si>
  <si>
    <r>
      <t xml:space="preserve">We </t>
    </r>
    <r>
      <rPr>
        <i/>
        <sz val="14"/>
        <color theme="1" tint="0.249977111117893"/>
        <rFont val="Calibri"/>
        <family val="2"/>
        <scheme val="minor"/>
      </rPr>
      <t>have targets</t>
    </r>
    <r>
      <rPr>
        <sz val="14"/>
        <color theme="1" tint="0.249977111117893"/>
        <rFont val="Calibri"/>
        <family val="2"/>
        <scheme val="minor"/>
      </rPr>
      <t xml:space="preserve"> for the percentage of employees receiving at least a living wage.</t>
    </r>
  </si>
  <si>
    <t xml:space="preserve">  Sustainable organizations may go beyond causing no harm to people and planet; they may intentionally have positive / regenerative / restorative impacts on others and on the environment, directly or indirectly.</t>
  </si>
  <si>
    <r>
      <rPr>
        <b/>
        <sz val="14"/>
        <color theme="7" tint="-0.249977111117893"/>
        <rFont val="Calibri"/>
        <family val="2"/>
        <scheme val="minor"/>
      </rPr>
      <t xml:space="preserve">&lt;100%: </t>
    </r>
    <r>
      <rPr>
        <sz val="14"/>
        <color theme="7" tint="-0.249977111117893"/>
        <rFont val="Calibri"/>
        <family val="2"/>
        <scheme val="minor"/>
      </rPr>
      <t xml:space="preserve">How far the organization is on its journey toward not causing any harm on that issue.  
</t>
    </r>
    <r>
      <rPr>
        <b/>
        <sz val="14"/>
        <color theme="7" tint="-0.249977111117893"/>
        <rFont val="Calibri"/>
        <family val="2"/>
        <scheme val="minor"/>
      </rPr>
      <t xml:space="preserve"> 100%</t>
    </r>
    <r>
      <rPr>
        <sz val="14"/>
        <color theme="7" tint="-0.249977111117893"/>
        <rFont val="Calibri"/>
        <family val="2"/>
        <scheme val="minor"/>
      </rPr>
      <t xml:space="preserve">: The organization is breaking even on that issue – it's not causing any harm.
</t>
    </r>
    <r>
      <rPr>
        <b/>
        <sz val="14"/>
        <color theme="7" tint="-0.249977111117893"/>
        <rFont val="Calibri"/>
        <family val="2"/>
        <scheme val="minor"/>
      </rPr>
      <t>&gt;100%:</t>
    </r>
    <r>
      <rPr>
        <sz val="14"/>
        <color theme="7" tint="-0.249977111117893"/>
        <rFont val="Calibri"/>
        <family val="2"/>
        <scheme val="minor"/>
      </rPr>
      <t xml:space="preserve"> The organization is being restorative / regenerative / net positive, directly or indirectly, overall.</t>
    </r>
  </si>
  <si>
    <r>
      <t xml:space="preserve">Sustainable organizations embed sustainability considerations into their governance and management systems. 
</t>
    </r>
    <r>
      <rPr>
        <b/>
        <sz val="14"/>
        <color theme="1" tint="0.249977111117893"/>
        <rFont val="Calibri"/>
        <family val="2"/>
        <scheme val="minor"/>
      </rPr>
      <t>Note:</t>
    </r>
    <r>
      <rPr>
        <sz val="14"/>
        <color theme="1" tint="0.249977111117893"/>
        <rFont val="Calibri"/>
        <family val="2"/>
        <scheme val="minor"/>
      </rPr>
      <t xml:space="preserve"> This question on Governance is different and separate from the questions on environmental and social impacts. "Purpose drives governance; governance drives everything." A low Governance score may the root cause of low scores in other areas. In a sense, it is a diagnostic question to identify high-leverage governance areas to improve.</t>
    </r>
  </si>
  <si>
    <t>The results of this assessment can be used for more than disclosing and reporting on the organization's net-zero performance. They can also be used to prioritize actions to improve performance on sustainability-related issues that are important to key stakeholders. This sheet can be used for planning actions that would improve impacts, especially by reducing GHGs.</t>
  </si>
  <si>
    <r>
      <rPr>
        <sz val="14"/>
        <color theme="1" tint="0.249977111117893"/>
        <rFont val="Calibri"/>
        <family val="2"/>
        <scheme val="minor"/>
      </rPr>
      <t>Approximate percentage of women in senior management positions,</t>
    </r>
    <r>
      <rPr>
        <sz val="12"/>
        <color theme="1" tint="0.249977111117893"/>
        <rFont val="Calibri"/>
        <family val="2"/>
        <scheme val="minor"/>
      </rPr>
      <t xml:space="preserve"> including on the board, if you have one   </t>
    </r>
  </si>
  <si>
    <r>
      <rPr>
        <sz val="14"/>
        <color theme="1" tint="0.249977111117893"/>
        <rFont val="Calibri"/>
        <family val="2"/>
        <scheme val="minor"/>
      </rPr>
      <t>Gender pay ratio</t>
    </r>
    <r>
      <rPr>
        <sz val="12"/>
        <color theme="1" tint="0.249977111117893"/>
        <rFont val="Calibri"/>
        <family val="2"/>
        <scheme val="minor"/>
      </rPr>
      <t xml:space="preserve">
i.e., How the pay scales of women compare to the pay scales of men for similar positions / roles in a company. It's asking about how well the company is honoring the  "equal pay for equal work" mantra, so a ratio of 100% is the goal.
In a way, this is the reciprocal of the "Gender pay </t>
    </r>
    <r>
      <rPr>
        <i/>
        <sz val="12"/>
        <color theme="1" tint="0.249977111117893"/>
        <rFont val="Calibri"/>
        <family val="2"/>
        <scheme val="minor"/>
      </rPr>
      <t>gap</t>
    </r>
    <r>
      <rPr>
        <sz val="12"/>
        <color theme="1" tint="0.249977111117893"/>
        <rFont val="Calibri"/>
        <family val="2"/>
        <scheme val="minor"/>
      </rPr>
      <t xml:space="preserve">" used by some companies, where 0% is the goal.   </t>
    </r>
  </si>
  <si>
    <r>
      <t xml:space="preserve">Sustainability-related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e.g.., The climate-related attributes of the sourcing, content and performance of our product and service offerings differentiate us from our competitors. We incorporate circular design principles in our products and offerings. (i.e., design for repair, refurbishing, reuse and recycling, product-as-a-service (PaaS) offerings).</t>
    </r>
  </si>
  <si>
    <t>GHG Reductions</t>
  </si>
  <si>
    <t>All 
Scope 1
GHGs</t>
  </si>
  <si>
    <t>All
Scope 2
GHGs</t>
  </si>
  <si>
    <t>At least one relevant category of  Scope 3 GHGs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</si>
  <si>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 targets as a percentage reduction from our absolute Scope # emissions that year.
</t>
    </r>
    <r>
      <rPr>
        <sz val="12"/>
        <color theme="1" tint="0.249977111117893"/>
        <rFont val="Calibri"/>
        <family val="2"/>
        <scheme val="minor"/>
      </rPr>
      <t>i.e., An  organization's base year is usually the year in which its recorded Scope # emissions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</si>
  <si>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Scope #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</si>
  <si>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net-zero target to reduce our Scope #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</si>
  <si>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net-zero target to reduce our Scope #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</si>
  <si>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Scope # emissions. 
</t>
    </r>
    <r>
      <rPr>
        <sz val="12"/>
        <color theme="1" tint="0.249977111117893"/>
        <rFont val="Calibri"/>
        <family val="2"/>
        <scheme val="minor"/>
      </rPr>
      <t>e.g., Canadian Net-Zero Challenge, UN Race to Zero, CDP, Science-Based Targets initiative (SBTi)</t>
    </r>
  </si>
  <si>
    <r>
      <t xml:space="preserve">We plan to </t>
    </r>
    <r>
      <rPr>
        <i/>
        <sz val="14"/>
        <color theme="1" tint="0.249977111117893"/>
        <rFont val="Calibri"/>
        <family val="2"/>
        <scheme val="minor"/>
      </rPr>
      <t>take action in the next two years</t>
    </r>
    <r>
      <rPr>
        <sz val="14"/>
        <color theme="1" tint="0.249977111117893"/>
        <rFont val="Calibri"/>
        <family val="2"/>
        <scheme val="minor"/>
      </rPr>
      <t>, or sooner, to substantially reduce our Scope # emissions, other than purchasing carbon offsets.</t>
    </r>
  </si>
  <si>
    <t>(One action we plan to take, by when, and expected reduction of Scope # GHGs as a result. See the Action Worksheet for sample actions.)</t>
  </si>
  <si>
    <t xml:space="preserve">Overall score on GHG reductions </t>
  </si>
  <si>
    <t>Procurement of Goods and Services</t>
  </si>
  <si>
    <r>
      <t xml:space="preserve">Ratio of our </t>
    </r>
    <r>
      <rPr>
        <i/>
        <sz val="12"/>
        <color theme="1" tint="0.249977111117893"/>
        <rFont val="Calibri"/>
        <family val="2"/>
        <scheme val="minor"/>
      </rPr>
      <t>property / council  tax rate</t>
    </r>
    <r>
      <rPr>
        <sz val="12"/>
        <color theme="1" tint="0.249977111117893"/>
        <rFont val="Calibri"/>
        <family val="2"/>
        <scheme val="minor"/>
      </rPr>
      <t xml:space="preserve"> to the rate applied to similar properties in our jurisdiction  </t>
    </r>
  </si>
  <si>
    <r>
      <t xml:space="preserve">We do not currently monitor and record energy usage. 
</t>
    </r>
    <r>
      <rPr>
        <i/>
        <sz val="12"/>
        <color theme="1" tint="0.249977111117893"/>
        <rFont val="Calibri"/>
        <family val="2"/>
        <scheme val="minor"/>
      </rPr>
      <t>(If selected, the score will be zero, even if other choices are checked. Skip to the next page.)</t>
    </r>
  </si>
  <si>
    <r>
      <t xml:space="preserve">We do not currently monitor and record water usage, treatment and discharge.
</t>
    </r>
    <r>
      <rPr>
        <i/>
        <sz val="12"/>
        <color theme="1" tint="0.249977111117893"/>
        <rFont val="Calibri"/>
        <family val="2"/>
        <scheme val="minor"/>
      </rPr>
      <t>(If selected, the score will be zero, even if other choices are checked. Skip to the next page.)</t>
    </r>
  </si>
  <si>
    <r>
      <t xml:space="preserve">We do not currently monitor and record our hazardous and non-hazardous waste. 
</t>
    </r>
    <r>
      <rPr>
        <i/>
        <sz val="12"/>
        <color theme="1" tint="0.249977111117893"/>
        <rFont val="Calibri"/>
        <family val="2"/>
        <scheme val="minor"/>
      </rPr>
      <t>(If selected, the score will be zero, even if other choices are checked. Skip to the next page.)</t>
    </r>
  </si>
  <si>
    <r>
      <t xml:space="preserve">None of our facilities are in areas where encroachment is an issue.  
</t>
    </r>
    <r>
      <rPr>
        <i/>
        <sz val="12"/>
        <color theme="1" tint="0.249977111117893"/>
        <rFont val="Calibri"/>
        <family val="2"/>
        <scheme val="minor"/>
      </rPr>
      <t>(If selected, the score will be 100%, even if other choices are checked. Skip to the next page.)</t>
    </r>
  </si>
  <si>
    <r>
      <t xml:space="preserve">We do not currently monitor and record our non-GHG emissions. 
</t>
    </r>
    <r>
      <rPr>
        <i/>
        <sz val="12"/>
        <color theme="1" tint="0.249977111117893"/>
        <rFont val="Calibri"/>
        <family val="2"/>
        <scheme val="minor"/>
      </rPr>
      <t>(If selected, the score will be zero, even if other choices are checked. Skip to the next page.)</t>
    </r>
  </si>
  <si>
    <r>
      <t xml:space="preserve">The organization is a sole proprietorship with no employees.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</si>
  <si>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</si>
  <si>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</si>
  <si>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We do not currently monitor and record workplace health and safety incidents.</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page.)</t>
    </r>
  </si>
  <si>
    <r>
      <t xml:space="preserve">We do not currently monitor and record whether we pay our employees at least a living wage.
</t>
    </r>
    <r>
      <rPr>
        <i/>
        <sz val="12"/>
        <color theme="1" tint="0.249977111117893"/>
        <rFont val="Calibri"/>
        <family val="2"/>
        <scheme val="minor"/>
      </rPr>
      <t>(If selected, the score will be zero, even if other choices are checked. Skip to the next page.)</t>
    </r>
  </si>
  <si>
    <r>
      <rPr>
        <sz val="14"/>
        <color theme="1" tint="0.249977111117893"/>
        <rFont val="Calibri"/>
        <family val="2"/>
        <scheme val="minor"/>
      </rPr>
      <t>The organization does not have an ethics policy.</t>
    </r>
    <r>
      <rPr>
        <sz val="12"/>
        <color theme="1" tint="0.249977111117893"/>
        <rFont val="Calibri"/>
        <family val="2"/>
        <scheme val="minor"/>
      </rPr>
      <t xml:space="preserve">
</t>
    </r>
    <r>
      <rPr>
        <i/>
        <sz val="12"/>
        <color theme="1" tint="0.249977111117893"/>
        <rFont val="Calibri"/>
        <family val="2"/>
        <scheme val="minor"/>
      </rPr>
      <t>(If selected, you score 0%. Skip to the next page.)</t>
    </r>
  </si>
  <si>
    <t>Links to evidence, for verification purposes</t>
  </si>
  <si>
    <t xml:space="preserve">(Insert link(s) to publicly available evidence / webpages / reports that support the above answers. Please include the page number(s) or section name(s) where the backup evidence is located.)  </t>
  </si>
  <si>
    <r>
      <t xml:space="preserve">This question is about your commitment to reduce all your Scope 1, all your Scope 2, and </t>
    </r>
    <r>
      <rPr>
        <i/>
        <sz val="14"/>
        <color theme="1" tint="0.249977111117893"/>
        <rFont val="Calibri"/>
        <family val="2"/>
        <scheme val="minor"/>
      </rPr>
      <t xml:space="preserve">at least one </t>
    </r>
    <r>
      <rPr>
        <sz val="14"/>
        <color theme="1" tint="0.249977111117893"/>
        <rFont val="Calibri"/>
        <family val="2"/>
        <scheme val="minor"/>
      </rPr>
      <t xml:space="preserve">of your most relevant / actionable Scope 3 categories of GHGs to meet science-based GHG reduction targets.
</t>
    </r>
    <r>
      <rPr>
        <i/>
        <sz val="12"/>
        <color theme="1" tint="0.249977111117893"/>
        <rFont val="Calibri"/>
        <family val="2"/>
        <scheme val="minor"/>
      </rPr>
      <t xml:space="preserve">
(Check all that apply, changing sample checks appropriately. "Scope #" refers to Scope 1, Scope 2, and relevant / actionable Scope 3 GHG emissions.)</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</si>
  <si>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  GHG emissions.  
</t>
    </r>
    <r>
      <rPr>
        <i/>
        <sz val="12"/>
        <color theme="1" tint="0.249977111117893"/>
        <rFont val="Calibri"/>
        <family val="2"/>
        <scheme val="minor"/>
      </rPr>
      <t>(If selected, the score will be zero for that Scope x of GHG emissions, even if other choices below in that column are checked.)</t>
    </r>
  </si>
  <si>
    <t>Today, to the nearest 10%</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</si>
  <si>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</si>
  <si>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</si>
  <si>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that is </t>
    </r>
    <r>
      <rPr>
        <i/>
        <sz val="14"/>
        <color theme="1" tint="0.249977111117893"/>
        <rFont val="Calibri"/>
        <family val="2"/>
        <scheme val="minor"/>
      </rPr>
      <t>not</t>
    </r>
    <r>
      <rPr>
        <sz val="14"/>
        <color theme="1" tint="0.249977111117893"/>
        <rFont val="Calibri"/>
        <family val="2"/>
        <scheme val="minor"/>
      </rPr>
      <t xml:space="preserve"> from </t>
    </r>
    <r>
      <rPr>
        <i/>
        <sz val="14"/>
        <color theme="1" tint="0.249977111117893"/>
        <rFont val="Calibri"/>
        <family val="2"/>
        <scheme val="minor"/>
      </rPr>
      <t xml:space="preserve">single-use plastic products </t>
    </r>
    <r>
      <rPr>
        <sz val="14"/>
        <color theme="1" tint="0.249977111117893"/>
        <rFont val="Calibri"/>
        <family val="2"/>
        <scheme val="minor"/>
      </rPr>
      <t xml:space="preserve">or products containing </t>
    </r>
    <r>
      <rPr>
        <i/>
        <sz val="14"/>
        <color theme="1" tint="0.249977111117893"/>
        <rFont val="Calibri"/>
        <family val="2"/>
        <scheme val="minor"/>
      </rPr>
      <t>microbeads</t>
    </r>
  </si>
  <si>
    <r>
      <t xml:space="preserve">% of revenue from physical products we </t>
    </r>
    <r>
      <rPr>
        <i/>
        <sz val="14"/>
        <color theme="1" tint="0.249977111117893"/>
        <rFont val="Calibri"/>
        <family val="2"/>
        <scheme val="minor"/>
      </rPr>
      <t>offer for lease, rent, or Product-as-a-Service (PaaS)</t>
    </r>
    <r>
      <rPr>
        <sz val="14"/>
        <color theme="1" tint="0.249977111117893"/>
        <rFont val="Calibri"/>
        <family val="2"/>
        <scheme val="minor"/>
      </rPr>
      <t>, even if customers do not use these options</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</si>
  <si>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</si>
  <si>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 xml:space="preserve">% of our packaging that we </t>
    </r>
    <r>
      <rPr>
        <i/>
        <sz val="14"/>
        <color theme="1" tint="0.249977111117893"/>
        <rFont val="Calibri"/>
        <family val="2"/>
        <scheme val="minor"/>
      </rPr>
      <t>take-back and reuse or recycle</t>
    </r>
  </si>
  <si>
    <t>Overall Sustainability Scores</t>
  </si>
  <si>
    <t>(See the Action Worksheet tab for ways to improve scores, especially on Scope 1, 2 , and 3 GHGs.)</t>
  </si>
  <si>
    <t>(See the Action Worksheet tab for ways to improve scores, especially GHG Emissions contribution to Natural Capital.)</t>
  </si>
  <si>
    <t>Sustainability scores are mapped to their most closely-related, primary SDGs to generate scores on the SDGs. This star-studded video provides a quick overview of the SDGs:</t>
  </si>
  <si>
    <t xml:space="preserve">Sustainability
Scores </t>
  </si>
  <si>
    <t xml:space="preserve">   Core Sustainability Issues</t>
  </si>
  <si>
    <r>
      <rPr>
        <b/>
        <sz val="14"/>
        <color theme="1" tint="0.249977111117893"/>
        <rFont val="Calibri"/>
        <family val="2"/>
        <scheme val="minor"/>
      </rPr>
      <t>Overall unverified score</t>
    </r>
    <r>
      <rPr>
        <b/>
        <sz val="16"/>
        <color theme="1" tint="0.249977111117893"/>
        <rFont val="Calibri"/>
        <family val="2"/>
        <scheme val="minor"/>
      </rPr>
      <t xml:space="preserve">    </t>
    </r>
  </si>
  <si>
    <r>
      <rPr>
        <b/>
        <sz val="14"/>
        <color theme="1" tint="0.249977111117893"/>
        <rFont val="Calibri"/>
        <family val="2"/>
        <scheme val="minor"/>
      </rPr>
      <t>Internally verified/unverified score</t>
    </r>
    <r>
      <rPr>
        <b/>
        <sz val="16"/>
        <color theme="1" tint="0.249977111117893"/>
        <rFont val="Calibri"/>
        <family val="2"/>
        <scheme val="minor"/>
      </rPr>
      <t xml:space="preserve">    </t>
    </r>
  </si>
  <si>
    <r>
      <rPr>
        <b/>
        <sz val="14"/>
        <color theme="1" tint="0.249977111117893"/>
        <rFont val="Calibri"/>
        <family val="2"/>
        <scheme val="minor"/>
      </rPr>
      <t>Externally verified/unverified score</t>
    </r>
    <r>
      <rPr>
        <b/>
        <sz val="16"/>
        <color theme="1" tint="0.249977111117893"/>
        <rFont val="Calibri"/>
        <family val="2"/>
        <scheme val="minor"/>
      </rPr>
      <t xml:space="preserve">    </t>
    </r>
  </si>
  <si>
    <t xml:space="preserve"> </t>
  </si>
  <si>
    <t>(See the Action Worksheet tab for ways to improve scores, especially on SDG 13: Climate Action.)</t>
  </si>
  <si>
    <t>This is a summary of the scores on sustainability issues, as calculated in their respective worksheets.</t>
  </si>
  <si>
    <t>Core Sustainability Issues</t>
  </si>
  <si>
    <t>Mapping of Sustainability Scores to SDGs</t>
  </si>
  <si>
    <t xml:space="preserve">    Core Sustainability Issues</t>
  </si>
  <si>
    <t xml:space="preserve">Scores   </t>
  </si>
  <si>
    <t xml:space="preserve"> Scores   </t>
  </si>
  <si>
    <t xml:space="preserve">    Scores   </t>
  </si>
  <si>
    <t>Sustainability scores are mapped to natural, human and social capitals to generate scores on those non-financial capitals.</t>
  </si>
  <si>
    <t>Mapping of Sustainability Scores to Non-Financial Capitals</t>
  </si>
  <si>
    <t>Scores on sustainability issues are proxies for scores on aligned non-financial capitals. This table shows how sustainability scores are mapped to the three non-financial capitals. Governance scores are always factored in, to reinforce that improving governance improves everything.</t>
  </si>
  <si>
    <r>
      <rPr>
        <sz val="14"/>
        <color theme="1" tint="0.249977111117893"/>
        <rFont val="Calibri"/>
        <family val="2"/>
        <scheme val="minor"/>
      </rPr>
      <t xml:space="preserve">It automatically expresses the sustainability performance three ways:
</t>
    </r>
    <r>
      <rPr>
        <sz val="14"/>
        <color rgb="FF376092"/>
        <rFont val="Calibri"/>
        <family val="2"/>
        <scheme val="minor"/>
      </rPr>
      <t xml:space="preserve">1. As scores on progress toward science-based goals for all </t>
    </r>
    <r>
      <rPr>
        <b/>
        <sz val="14"/>
        <color rgb="FF376092"/>
        <rFont val="Calibri"/>
        <family val="2"/>
        <scheme val="minor"/>
      </rPr>
      <t>core sustainability issues.</t>
    </r>
    <r>
      <rPr>
        <sz val="14"/>
        <color rgb="FF376092"/>
        <rFont val="Calibri"/>
        <family val="2"/>
        <scheme val="minor"/>
      </rPr>
      <t xml:space="preserve"> 
   </t>
    </r>
    <r>
      <rPr>
        <sz val="14"/>
        <color theme="1" tint="0.249977111117893"/>
        <rFont val="Calibri"/>
        <family val="2"/>
        <scheme val="minor"/>
      </rPr>
      <t xml:space="preserve"> 
</t>
    </r>
    <r>
      <rPr>
        <sz val="14"/>
        <color rgb="FF376092"/>
        <rFont val="Calibri"/>
        <family val="2"/>
        <scheme val="minor"/>
      </rPr>
      <t xml:space="preserve">2. As scores on contributions to the 17 </t>
    </r>
    <r>
      <rPr>
        <b/>
        <sz val="14"/>
        <color rgb="FF376092"/>
        <rFont val="Calibri"/>
        <family val="2"/>
        <scheme val="minor"/>
      </rPr>
      <t>Sustainable Development Goals (SDGs).</t>
    </r>
    <r>
      <rPr>
        <sz val="14"/>
        <color theme="1" tint="0.249977111117893"/>
        <rFont val="Calibri"/>
        <family val="2"/>
        <scheme val="minor"/>
      </rPr>
      <t xml:space="preserve">
    Scores on sustainability issues are used as proxies for scores on their aligned, primary SDGs.         .
</t>
    </r>
    <r>
      <rPr>
        <sz val="14"/>
        <color rgb="FF376092"/>
        <rFont val="Calibri"/>
        <family val="2"/>
        <scheme val="minor"/>
      </rPr>
      <t xml:space="preserve">3. As scores on impacts on the 3 </t>
    </r>
    <r>
      <rPr>
        <b/>
        <sz val="14"/>
        <color rgb="FF376092"/>
        <rFont val="Calibri"/>
        <family val="2"/>
        <scheme val="minor"/>
      </rPr>
      <t xml:space="preserve">non-financial capitals </t>
    </r>
    <r>
      <rPr>
        <sz val="14"/>
        <color rgb="FF376092"/>
        <rFont val="Calibri"/>
        <family val="2"/>
        <scheme val="minor"/>
      </rPr>
      <t>(natural, human, and social).</t>
    </r>
    <r>
      <rPr>
        <sz val="14"/>
        <color theme="1" tint="0.249977111117893"/>
        <rFont val="Calibri"/>
        <family val="2"/>
        <scheme val="minor"/>
      </rPr>
      <t xml:space="preserve"> 
    Scores on sustainability issues are used as proxies for scores on aligned natural, human and social capitals. 
Organizations can express their sustainability scores in whichever framework's terminology (sustainability, SDG, or non-financial capitals) is most appropriate for their purposes, or preferred by the stakeholder that is requesting the disclosure. If scores on the SDGs or the non-financial capitals are not of interest, those tabs can be ignored or deleted. </t>
    </r>
  </si>
  <si>
    <r>
      <t xml:space="preserve">The tool assesses performance on the </t>
    </r>
    <r>
      <rPr>
        <b/>
        <sz val="14"/>
        <color rgb="FF3F3F3F"/>
        <rFont val="Calibri"/>
        <family val="2"/>
        <scheme val="minor"/>
      </rPr>
      <t xml:space="preserve">core sustainability issues </t>
    </r>
    <r>
      <rPr>
        <sz val="14"/>
        <color rgb="FF3F3F3F"/>
        <rFont val="Calibri"/>
        <family val="2"/>
        <scheme val="minor"/>
      </rPr>
      <t xml:space="preserve">that are common to most popular sustainability reporting frameworks and standards, as shown in the comparison referenced below. The tool assesses an organization's progress on reducing / eliminating its harmful impacts on the environment, its employees, and society. It also give bonus points if the organization is being regenerative, either directly or indirectly, through its products, services and donations that amplify others’ positive impacts or help others cause less harm. </t>
    </r>
  </si>
  <si>
    <r>
      <rPr>
        <b/>
        <sz val="14"/>
        <color theme="1" tint="0.249977111117893"/>
        <rFont val="Calibri"/>
        <family val="2"/>
        <scheme val="minor"/>
      </rPr>
      <t>3rd party verified/unverified score</t>
    </r>
    <r>
      <rPr>
        <b/>
        <sz val="16"/>
        <color theme="1" tint="0.249977111117893"/>
        <rFont val="Calibri"/>
        <family val="2"/>
        <scheme val="minor"/>
      </rPr>
      <t xml:space="preserve">    </t>
    </r>
  </si>
  <si>
    <t>Internally verified/unverified score</t>
  </si>
  <si>
    <t>3rd party verified/unverified score</t>
  </si>
  <si>
    <t>This constitutes 10% of the Average Performance (see below).</t>
  </si>
  <si>
    <t xml:space="preserve">Non-financial capital scores   </t>
  </si>
  <si>
    <r>
      <t xml:space="preserve">This constitutes 10% of each capital's score </t>
    </r>
    <r>
      <rPr>
        <sz val="9"/>
        <color theme="1"/>
        <rFont val="Calibri"/>
        <family val="2"/>
        <scheme val="minor"/>
      </rPr>
      <t xml:space="preserve"> (see below).</t>
    </r>
  </si>
  <si>
    <t>Scores on sustainability issues are proxies for scores on aligned SDGs. These tables show how sustainability scores are mapped to their primary SDGs. Governance scores are always factored in, to reinforce that improving governance improves everything (see below).</t>
  </si>
  <si>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</si>
  <si>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verified by a qualified third party.</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</si>
  <si>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</si>
  <si>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b/>
        <i/>
        <sz val="16"/>
        <color theme="1" tint="0.249977111117893"/>
        <rFont val="Calibri"/>
        <family val="2"/>
        <scheme val="minor"/>
      </rPr>
      <t>Rationale for factoring Governance into the scores</t>
    </r>
    <r>
      <rPr>
        <b/>
        <sz val="14"/>
        <color theme="1" tint="0.249977111117893"/>
        <rFont val="Calibri"/>
        <family val="2"/>
        <scheme val="minor"/>
      </rPr>
      <t xml:space="preserve">
</t>
    </r>
    <r>
      <rPr>
        <sz val="14"/>
        <color theme="1" tint="0.249977111117893"/>
        <rFont val="Calibri"/>
        <family val="2"/>
        <scheme val="minor"/>
      </rPr>
      <t>The Governance score constitutes 10% of each SDG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SDG-related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SDG issues 
   matter enough to drive action.
• </t>
    </r>
    <r>
      <rPr>
        <b/>
        <sz val="14"/>
        <color theme="1" tint="0.249977111117893"/>
        <rFont val="Calibri"/>
        <family val="2"/>
        <scheme val="minor"/>
      </rPr>
      <t xml:space="preserve">It ensures that a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the SDGs is legitimized and embedded in the 
   measurement, management, recognition and reward systems. It bakes sustainability priorities into the organization's culture, and insulates that focus from 
   personnel changes.
So, the score on Governance is factored into the scores for each SDG. It reassures us that high scores on the SDGs are not just a flash in the pan, or a happy fluke. Their dependence on high Governance scores ensures that their high scores were intentional and the result of systemic attention to SDG-related issues because 
they matter.</t>
    </r>
  </si>
  <si>
    <r>
      <t xml:space="preserve">Rationale for factoring Governance into the scores
</t>
    </r>
    <r>
      <rPr>
        <sz val="14"/>
        <color theme="1" tint="0.249977111117893"/>
        <rFont val="Calibri"/>
        <family val="2"/>
        <scheme val="minor"/>
      </rPr>
      <t xml:space="preserve">The Governance score constitutes 10% of each non-financial capital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higher values for non-financial capitals.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the values of non-financial capitals matter enough to drive action.
• </t>
    </r>
    <r>
      <rPr>
        <b/>
        <sz val="14"/>
        <color theme="1" tint="0.249977111117893"/>
        <rFont val="Calibri"/>
        <family val="2"/>
        <scheme val="minor"/>
      </rPr>
      <t xml:space="preserve">It ensures that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non-financial capitals is legitimized and 
   embedded in the measurement, management, recognition and reward systems. It bakes sustainability priorities into the organization's culture, and 
   insulates that focus from personnel changes.</t>
    </r>
    <r>
      <rPr>
        <b/>
        <i/>
        <sz val="16"/>
        <color theme="1" tint="0.249977111117893"/>
        <rFont val="Calibri"/>
        <family val="2"/>
        <scheme val="minor"/>
      </rPr>
      <t xml:space="preserve">
</t>
    </r>
    <r>
      <rPr>
        <sz val="14"/>
        <color theme="1" tint="0.249977111117893"/>
        <rFont val="Calibri"/>
        <family val="2"/>
        <scheme val="minor"/>
      </rPr>
      <t>So, the score on Governance is factored into the scores for each non-financial capital. It reassures us that their high scores are not just a flash in the pan, or a happy fluke. Their dependence on high Governance scores ensures that their high scores were intentional and the result of systemic attention to non-financial capitals because they matter.</t>
    </r>
  </si>
  <si>
    <r>
      <t xml:space="preserve">Rationale for factoring Governance into the overall score
</t>
    </r>
    <r>
      <rPr>
        <sz val="14"/>
        <color theme="1" tint="0.249977111117893"/>
        <rFont val="Calibri"/>
        <family val="2"/>
        <scheme val="minor"/>
      </rPr>
      <t>The Governance score constitutes 10% of the overall score. Why?</t>
    </r>
    <r>
      <rPr>
        <b/>
        <i/>
        <sz val="16"/>
        <color theme="1" tint="0.249977111117893"/>
        <rFont val="Calibri"/>
        <family val="2"/>
        <scheme val="minor"/>
      </rPr>
      <t xml:space="preserve">
</t>
    </r>
    <r>
      <rPr>
        <sz val="14"/>
        <color theme="1" tint="0.249977111117893"/>
        <rFont val="Calibri"/>
        <family val="2"/>
        <scheme val="minor"/>
      </rPr>
      <t xml:space="preserve">• </t>
    </r>
    <r>
      <rPr>
        <b/>
        <sz val="14"/>
        <color theme="1" tint="0.249977111117893"/>
        <rFont val="Calibri"/>
        <family val="2"/>
        <scheme val="minor"/>
      </rPr>
      <t xml:space="preserve">"Purpose drives governance; governance drives everything" </t>
    </r>
    <r>
      <rPr>
        <sz val="16"/>
        <color theme="1" tint="0.249977111117893"/>
        <rFont val="Calibri"/>
        <family val="2"/>
        <scheme val="minor"/>
      </rPr>
      <t xml:space="preserve">
</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sustainability-related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sustainability issues matter enough to drive action.
• </t>
    </r>
    <r>
      <rPr>
        <b/>
        <sz val="14"/>
        <color theme="1" tint="0.249977111117893"/>
        <rFont val="Calibri"/>
        <family val="2"/>
        <scheme val="minor"/>
      </rPr>
      <t xml:space="preserve">It ensures that a good score is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sustainability is legitimized and 
   embedded in the measurement, management, recognition and reward systems. It bakes sustainability priorities into the organization's culture, and 
   insulates that focus from personnel changes.
So, the score on Governance is factored into the overall score. It reassures us that high scores on environmental, employee and community issues are not just a flash in the pan, or a happy fluke. The overall score's dependence on a high Governance score ensures that other scores were intentional and the result of systemic attention to sustainability issues because they matter.</t>
    </r>
  </si>
  <si>
    <t>Note that Governance constitutes 10% of the above scores on each SDG. (see below)</t>
  </si>
  <si>
    <t>(One action we plan to take, by when, to improve the circularity of our physical products, or their packaging.)</t>
  </si>
  <si>
    <t>Overall circularity score</t>
  </si>
  <si>
    <t>Overall Score on Waste &amp; Circularity</t>
  </si>
  <si>
    <t>Score on performance on operations waste (see above)</t>
  </si>
  <si>
    <t>Score on performance on circular design of physical products and offerings, and their packaging (see above)</t>
  </si>
  <si>
    <r>
      <t xml:space="preserve">  Our products are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</si>
  <si>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t xml:space="preserve">   Our packaging is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</si>
  <si>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rPr>
        <b/>
        <sz val="14"/>
        <color theme="1" tint="0.249977111117893"/>
        <rFont val="Calibri"/>
        <family val="2"/>
        <scheme val="minor"/>
      </rPr>
      <t>Performance on operations waste</t>
    </r>
    <r>
      <rPr>
        <b/>
        <sz val="12"/>
        <color theme="1" tint="0.249977111117893"/>
        <rFont val="Calibri"/>
        <family val="2"/>
        <scheme val="minor"/>
      </rPr>
      <t xml:space="preserve">
</t>
    </r>
    <r>
      <rPr>
        <sz val="12"/>
        <color theme="1" tint="0.249977111117893"/>
        <rFont val="Calibri"/>
        <family val="2"/>
        <scheme val="minor"/>
      </rPr>
      <t xml:space="preserve">Waste is used here to mean all materials generated as by-products of production and other operational activities which the company manages to contain, and which require treatment, repurposing, or disposal. This includes both hazardous and non-hazardous manufacturing materials, as well as non-production waste (e.g., office paper, food, retired equipment).
</t>
    </r>
    <r>
      <rPr>
        <i/>
        <sz val="12"/>
        <color theme="1" tint="0.249977111117893"/>
        <rFont val="Calibri"/>
        <family val="2"/>
        <scheme val="minor"/>
      </rPr>
      <t>(Note: Liquid, gaseous, or solid wastes which are accidentally or intentionally discharged directly into the environment are covered by Non-GHG Emissions.)</t>
    </r>
    <r>
      <rPr>
        <i/>
        <sz val="11"/>
        <color theme="1" tint="0.249977111117893"/>
        <rFont val="Calibri"/>
        <family val="2"/>
        <scheme val="minor"/>
      </rPr>
      <t xml:space="preserve">
</t>
    </r>
    <r>
      <rPr>
        <sz val="11"/>
        <color theme="1" tint="0.249977111117893"/>
        <rFont val="Calibri"/>
        <family val="2"/>
        <scheme val="minor"/>
      </rPr>
      <t xml:space="preserve">
</t>
    </r>
    <r>
      <rPr>
        <sz val="14"/>
        <color theme="1" tint="0.249977111117893"/>
        <rFont val="Calibri"/>
        <family val="2"/>
        <scheme val="minor"/>
      </rPr>
      <t>Does your organization do any of the following to manage its hazardous and non-hazardous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</si>
  <si>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product and packaging waste</t>
    </r>
    <r>
      <rPr>
        <b/>
        <sz val="12"/>
        <color theme="1" tint="0.249977111117893"/>
        <rFont val="Calibri"/>
        <family val="2"/>
        <scheme val="minor"/>
      </rPr>
      <t xml:space="preserve">
</t>
    </r>
    <r>
      <rPr>
        <i/>
        <sz val="12"/>
        <color theme="1" tint="0.249977111117893"/>
        <rFont val="Calibri"/>
        <family val="2"/>
        <scheme val="minor"/>
      </rPr>
      <t>Product waste</t>
    </r>
    <r>
      <rPr>
        <sz val="12"/>
        <color theme="1" tint="0.249977111117893"/>
        <rFont val="Calibri"/>
        <family val="2"/>
        <scheme val="minor"/>
      </rPr>
      <t xml:space="preserve"> occurs at the end-of-useful-life phase of the project. The intent is to avoid the product being thrown into the environment 
(e.g. dumped into a landfill). Instead, in a circular economy the product is repaired, refurbished, reused or recycled. 
</t>
    </r>
    <r>
      <rPr>
        <i/>
        <sz val="12"/>
        <color theme="1" tint="0.249977111117893"/>
        <rFont val="Calibri"/>
        <family val="2"/>
        <scheme val="minor"/>
      </rPr>
      <t>Packaging waste</t>
    </r>
    <r>
      <rPr>
        <sz val="12"/>
        <color theme="1" tint="0.249977111117893"/>
        <rFont val="Calibri"/>
        <family val="2"/>
        <scheme val="minor"/>
      </rPr>
      <t xml:space="preserve"> includes waste associated with bulk shipments and waste associated with individual products (e.g., plastic bottles). 
and their delivery. 
</t>
    </r>
    <r>
      <rPr>
        <sz val="14"/>
        <color theme="1" tint="0.249977111117893"/>
        <rFont val="Calibri"/>
        <family val="2"/>
        <scheme val="minor"/>
      </rPr>
      <t>Does your organization do any of the following to manage its product and packaging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</si>
  <si>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 of revenue from physical products that </t>
    </r>
    <r>
      <rPr>
        <i/>
        <sz val="14"/>
        <color theme="1" tint="0.249977111117893"/>
        <rFont val="Calibri"/>
        <family val="2"/>
        <scheme val="minor"/>
      </rPr>
      <t>we offer as refurbished products</t>
    </r>
  </si>
  <si>
    <r>
      <t xml:space="preserve">We are a services company and do not offer any physical, solid products or offerings.
</t>
    </r>
    <r>
      <rPr>
        <i/>
        <sz val="12"/>
        <color theme="1" tint="0.249977111117893"/>
        <rFont val="Calibri"/>
        <family val="2"/>
        <scheme val="minor"/>
      </rPr>
      <t>(If selected, you score 100% on product and packaging waste. Skip to the next worksheet.)</t>
    </r>
  </si>
  <si>
    <r>
      <t xml:space="preserve">   We do not currently monitor and record our product and packaging waste. 
</t>
    </r>
    <r>
      <rPr>
        <sz val="12"/>
        <color theme="1" tint="0.249977111117893"/>
        <rFont val="Calibri"/>
        <family val="2"/>
        <scheme val="minor"/>
      </rPr>
      <t xml:space="preserve"> </t>
    </r>
    <r>
      <rPr>
        <i/>
        <sz val="12"/>
        <color theme="1" tint="0.249977111117893"/>
        <rFont val="Calibri"/>
        <family val="2"/>
        <scheme val="minor"/>
      </rPr>
      <t xml:space="preserve"> (If selected, the score will be zero, even if other choices are checked. Skip to the next worksheet.)</t>
    </r>
  </si>
  <si>
    <t>Overall average score on waste &amp; circularity</t>
  </si>
  <si>
    <t>Score on performance on product and packaging waste (see above)</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</si>
  <si>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</si>
  <si>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</si>
  <si>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We identify and remediate modern slavery (i.e., forced labour, child labour, prison labor) in our supply chains.</t>
  </si>
  <si>
    <t>See "Circular Procurement: Strategies for Circular Criteria" for additional details and guidance.</t>
  </si>
  <si>
    <t xml:space="preserve">Circularity &amp; Waste </t>
  </si>
  <si>
    <r>
      <t xml:space="preserve">We are a services company and/or we do not offer any physical, solid products or offerings.
</t>
    </r>
    <r>
      <rPr>
        <i/>
        <sz val="12"/>
        <color theme="1" tint="0.249977111117893"/>
        <rFont val="Calibri"/>
        <family val="2"/>
        <scheme val="minor"/>
      </rPr>
      <t>(If selected, you score 100% on circular design of your physical products. Skip to the next question, below.)</t>
    </r>
  </si>
  <si>
    <r>
      <t xml:space="preserve">% of revenue from physical products that are </t>
    </r>
    <r>
      <rPr>
        <i/>
        <sz val="14"/>
        <color theme="1" tint="0.249977111117893"/>
        <rFont val="Calibri"/>
        <family val="2"/>
        <scheme val="minor"/>
      </rPr>
      <t>designed for repair and refurbishing</t>
    </r>
  </si>
  <si>
    <r>
      <t xml:space="preserve">% of revenue from physical products that are </t>
    </r>
    <r>
      <rPr>
        <i/>
        <sz val="14"/>
        <color theme="1" tint="0.249977111117893"/>
        <rFont val="Calibri"/>
        <family val="2"/>
        <scheme val="minor"/>
      </rPr>
      <t>designed for disassembly</t>
    </r>
    <r>
      <rPr>
        <sz val="14"/>
        <color theme="1" tint="0.249977111117893"/>
        <rFont val="Calibri"/>
        <family val="2"/>
        <scheme val="minor"/>
      </rPr>
      <t xml:space="preserve"> by third parties</t>
    </r>
  </si>
  <si>
    <r>
      <rPr>
        <b/>
        <sz val="14"/>
        <color theme="1" tint="0.249977111117893"/>
        <rFont val="Calibri"/>
        <family val="2"/>
        <scheme val="minor"/>
      </rPr>
      <t xml:space="preserve">Performance on circular design of physical products and offerings, and their packaging
</t>
    </r>
    <r>
      <rPr>
        <sz val="14"/>
        <color theme="1" tint="0.249977111117893"/>
        <rFont val="Calibri"/>
        <family val="2"/>
        <scheme val="minor"/>
      </rPr>
      <t xml:space="preserve">
Does your organization intentionally design its physical product offerings and associated packaging for a circular economy?
</t>
    </r>
    <r>
      <rPr>
        <i/>
        <sz val="12"/>
        <color theme="1" tint="0.249977111117893"/>
        <rFont val="Calibri"/>
        <family val="2"/>
        <scheme val="minor"/>
      </rPr>
      <t>(Check all that apply; replace sample data with real organization data)</t>
    </r>
  </si>
  <si>
    <t>Email/URL</t>
  </si>
  <si>
    <r>
      <t xml:space="preserve">We are a sole proprietorship or very small company and </t>
    </r>
    <r>
      <rPr>
        <b/>
        <sz val="14"/>
        <color rgb="FF3F3F3F"/>
        <rFont val="Arial"/>
        <family val="2"/>
      </rPr>
      <t>do not issue any RFPs</t>
    </r>
    <r>
      <rPr>
        <sz val="14"/>
        <color rgb="FF3F3F3F"/>
        <rFont val="Arial"/>
        <family val="2"/>
      </rPr>
      <t xml:space="preserve">. We informally consider the criteria below, though. 
</t>
    </r>
    <r>
      <rPr>
        <i/>
        <sz val="12"/>
        <color rgb="FF3F3F3F"/>
        <rFont val="Arial"/>
        <family val="2"/>
      </rPr>
      <t>(If selected, your score 100%. Delete the sample checkmarks, and skip to the next page.)</t>
    </r>
  </si>
  <si>
    <r>
      <t xml:space="preserve">We </t>
    </r>
    <r>
      <rPr>
        <b/>
        <sz val="14"/>
        <color rgb="FF3F3F3F"/>
        <rFont val="Arial"/>
        <family val="2"/>
      </rPr>
      <t>issue formal RFPs</t>
    </r>
    <r>
      <rPr>
        <sz val="14"/>
        <color rgb="FF3F3F3F"/>
        <rFont val="Arial"/>
        <family val="2"/>
      </rPr>
      <t xml:space="preserve">, but </t>
    </r>
    <r>
      <rPr>
        <b/>
        <sz val="14"/>
        <color rgb="FF3F3F3F"/>
        <rFont val="Arial"/>
        <family val="2"/>
      </rPr>
      <t>do not monitor and record</t>
    </r>
    <r>
      <rPr>
        <sz val="14"/>
        <color rgb="FF3F3F3F"/>
        <rFont val="Arial"/>
        <family val="2"/>
      </rPr>
      <t xml:space="preserve"> our use of sustainable procurement approaches.
</t>
    </r>
    <r>
      <rPr>
        <i/>
        <sz val="12"/>
        <color rgb="FF3F3F3F"/>
        <rFont val="Arial"/>
        <family val="2"/>
      </rPr>
      <t>(If selected, you score 0%. Delete the sample checkmarks and skip to the next page.)</t>
    </r>
  </si>
  <si>
    <t>Score on progress toward integrating sustainable procurement into current formal RFP processes.</t>
  </si>
  <si>
    <r>
      <t xml:space="preserve">Formal sustainable procurement progress 
</t>
    </r>
    <r>
      <rPr>
        <sz val="14"/>
        <color rgb="FF3F3F3F"/>
        <rFont val="Arial"/>
        <family val="2"/>
      </rPr>
      <t xml:space="preserve">Which of these milestones have you achieved on your journey toward integrating sustainable procurement approaches into your formal procurement / RFP processes? 
</t>
    </r>
    <r>
      <rPr>
        <i/>
        <sz val="12"/>
        <color rgb="FF3F3F3F"/>
        <rFont val="Arial"/>
        <family val="2"/>
      </rPr>
      <t>(Check all that apply)</t>
    </r>
  </si>
  <si>
    <r>
      <t xml:space="preserve">Sustainable organizations integrate sustainable procurement approaches into their procurement processes. They also use sustainable procurement as a market force driving attention to sustainability and net-zero targets in their supply chains.
</t>
    </r>
    <r>
      <rPr>
        <b/>
        <sz val="14"/>
        <color rgb="FF3F3F3F"/>
        <rFont val="Arial"/>
        <family val="2"/>
      </rPr>
      <t xml:space="preserve">
Four-part definition of Sustainable Procurement (SP):</t>
    </r>
    <r>
      <rPr>
        <sz val="14"/>
        <color rgb="FF3F3F3F"/>
        <rFont val="Arial"/>
        <family val="2"/>
      </rPr>
      <t xml:space="preserve">  
    Obtaining </t>
    </r>
    <r>
      <rPr>
        <i/>
        <sz val="14"/>
        <color rgb="FF3F3F3F"/>
        <rFont val="Arial"/>
        <family val="2"/>
      </rPr>
      <t>best value for money</t>
    </r>
    <r>
      <rPr>
        <sz val="14"/>
        <color rgb="FF3F3F3F"/>
        <rFont val="Arial"/>
        <family val="2"/>
      </rPr>
      <t xml:space="preserve"> by purchasing...
     ...the </t>
    </r>
    <r>
      <rPr>
        <i/>
        <sz val="14"/>
        <color rgb="FF3F3F3F"/>
        <rFont val="Arial"/>
        <family val="2"/>
      </rPr>
      <t>most sustainable goods and services</t>
    </r>
    <r>
      <rPr>
        <sz val="14"/>
        <color rgb="FF3F3F3F"/>
        <rFont val="Arial"/>
        <family val="2"/>
      </rPr>
      <t xml:space="preserve">... 
     ...from the </t>
    </r>
    <r>
      <rPr>
        <i/>
        <sz val="14"/>
        <color rgb="FF3F3F3F"/>
        <rFont val="Arial"/>
        <family val="2"/>
      </rPr>
      <t>most sustainable suppliers</t>
    </r>
    <r>
      <rPr>
        <sz val="14"/>
        <color rgb="FF3F3F3F"/>
        <rFont val="Arial"/>
        <family val="2"/>
      </rPr>
      <t xml:space="preserve">...
     ...in support of the buying organization’s stated </t>
    </r>
    <r>
      <rPr>
        <i/>
        <sz val="14"/>
        <color rgb="FF3F3F3F"/>
        <rFont val="Arial"/>
        <family val="2"/>
      </rPr>
      <t xml:space="preserve">purpose, policies, and strategic goals. 
</t>
    </r>
    <r>
      <rPr>
        <b/>
        <i/>
        <sz val="14"/>
        <color rgb="FF3F3F3F"/>
        <rFont val="Arial"/>
        <family val="2"/>
      </rPr>
      <t>The criteria and weightings used in a sustainable procurement process make sustainability matter.</t>
    </r>
  </si>
  <si>
    <t xml:space="preserve">   Circularity &amp; Waste</t>
  </si>
  <si>
    <r>
      <rPr>
        <b/>
        <sz val="14"/>
        <color theme="1" tint="0.249977111117893"/>
        <rFont val="Calibri"/>
        <family val="2"/>
        <scheme val="minor"/>
      </rPr>
      <t>Equity-deserving populations</t>
    </r>
    <r>
      <rPr>
        <sz val="14"/>
        <color theme="1" tint="0.249977111117893"/>
        <rFont val="Calibri"/>
        <family val="2"/>
        <scheme val="minor"/>
      </rPr>
      <t xml:space="preserve"> are represented in senior management positions.</t>
    </r>
    <r>
      <rPr>
        <i/>
        <sz val="12"/>
        <color theme="1" tint="0.249977111117893"/>
        <rFont val="Calibri"/>
        <family val="2"/>
        <scheme val="minor"/>
      </rPr>
      <t xml:space="preserve"> (If sole proprietorship, check "yes")</t>
    </r>
  </si>
  <si>
    <r>
      <t xml:space="preserve">     
•  </t>
    </r>
    <r>
      <rPr>
        <i/>
        <sz val="14"/>
        <color rgb="FF3F3F3F"/>
        <rFont val="Calibri"/>
        <family val="2"/>
        <scheme val="minor"/>
      </rPr>
      <t xml:space="preserve">Overview </t>
    </r>
    <r>
      <rPr>
        <sz val="14"/>
        <color rgb="FF3F3F3F"/>
        <rFont val="Calibri"/>
        <family val="2"/>
        <scheme val="minor"/>
      </rPr>
      <t xml:space="preserve">
•  </t>
    </r>
    <r>
      <rPr>
        <i/>
        <sz val="14"/>
        <color rgb="FF3F3F3F"/>
        <rFont val="Calibri"/>
        <family val="2"/>
        <scheme val="minor"/>
      </rPr>
      <t xml:space="preserve">Instructions </t>
    </r>
    <r>
      <rPr>
        <sz val="12"/>
        <color rgb="FF3F3F3F"/>
        <rFont val="Calibri"/>
        <family val="2"/>
        <scheme val="minor"/>
      </rPr>
      <t>(this page)</t>
    </r>
    <r>
      <rPr>
        <sz val="14"/>
        <color rgb="FF3F3F3F"/>
        <rFont val="Calibri"/>
        <family val="2"/>
        <scheme val="minor"/>
      </rPr>
      <t xml:space="preserve">
•  </t>
    </r>
    <r>
      <rPr>
        <i/>
        <sz val="14"/>
        <color rgb="FF3F3F3F"/>
        <rFont val="Calibri"/>
        <family val="2"/>
        <scheme val="minor"/>
      </rPr>
      <t>Organization Profile</t>
    </r>
    <r>
      <rPr>
        <sz val="14"/>
        <color rgb="FF3F3F3F"/>
        <rFont val="Calibri"/>
        <family val="2"/>
        <scheme val="minor"/>
      </rPr>
      <t xml:space="preserve">
•   </t>
    </r>
    <r>
      <rPr>
        <b/>
        <i/>
        <sz val="14"/>
        <color theme="6" tint="-0.499984740745262"/>
        <rFont val="Calibri"/>
        <family val="2"/>
        <scheme val="minor"/>
      </rPr>
      <t xml:space="preserve">Environmental Impacts: </t>
    </r>
    <r>
      <rPr>
        <sz val="14"/>
        <color theme="6" tint="-0.499984740745262"/>
        <rFont val="Calibri"/>
        <family val="2"/>
        <scheme val="minor"/>
      </rPr>
      <t>Energy, Water, Circularity &amp; Waste, Encroachment, Non-GHG Emissions, GHG Emissions, Procurement</t>
    </r>
    <r>
      <rPr>
        <sz val="14"/>
        <color rgb="FF3F3F3F"/>
        <rFont val="Calibri"/>
        <family val="2"/>
        <scheme val="minor"/>
      </rPr>
      <t xml:space="preserve">
•   </t>
    </r>
    <r>
      <rPr>
        <b/>
        <i/>
        <sz val="14"/>
        <color theme="3" tint="0.39997558519241921"/>
        <rFont val="Calibri"/>
        <family val="2"/>
        <scheme val="minor"/>
      </rPr>
      <t>Impacts on Employees:</t>
    </r>
    <r>
      <rPr>
        <sz val="14"/>
        <color rgb="FF3F3F3F"/>
        <rFont val="Calibri"/>
        <family val="2"/>
        <scheme val="minor"/>
      </rPr>
      <t xml:space="preserve"> </t>
    </r>
    <r>
      <rPr>
        <sz val="14"/>
        <color theme="3" tint="0.39997558519241921"/>
        <rFont val="Calibri"/>
        <family val="2"/>
        <scheme val="minor"/>
      </rPr>
      <t>Wages, Health, Terms, Diversity / Equity / Inclusion (DEI)</t>
    </r>
    <r>
      <rPr>
        <sz val="14"/>
        <color rgb="FF3F3F3F"/>
        <rFont val="Calibri"/>
        <family val="2"/>
        <scheme val="minor"/>
      </rPr>
      <t xml:space="preserve">
•   </t>
    </r>
    <r>
      <rPr>
        <b/>
        <i/>
        <sz val="14"/>
        <color theme="4" tint="-0.249977111117893"/>
        <rFont val="Calibri"/>
        <family val="2"/>
        <scheme val="minor"/>
      </rPr>
      <t xml:space="preserve">Community Impacts </t>
    </r>
    <r>
      <rPr>
        <sz val="14"/>
        <color theme="4" tint="-0.249977111117893"/>
        <rFont val="Calibri"/>
        <family val="2"/>
        <scheme val="minor"/>
      </rPr>
      <t xml:space="preserve">
•   </t>
    </r>
    <r>
      <rPr>
        <b/>
        <i/>
        <sz val="14"/>
        <color theme="6" tint="-0.499984740745262"/>
        <rFont val="Calibri"/>
        <family val="2"/>
        <scheme val="minor"/>
      </rPr>
      <t>Positive Impacts</t>
    </r>
    <r>
      <rPr>
        <sz val="14"/>
        <color theme="4" tint="-0.249977111117893"/>
        <rFont val="Calibri"/>
        <family val="2"/>
        <scheme val="minor"/>
      </rPr>
      <t xml:space="preserve">
</t>
    </r>
    <r>
      <rPr>
        <b/>
        <sz val="14"/>
        <color theme="4" tint="-0.249977111117893"/>
        <rFont val="Calibri"/>
        <family val="2"/>
        <scheme val="minor"/>
      </rPr>
      <t xml:space="preserve">•   </t>
    </r>
    <r>
      <rPr>
        <b/>
        <i/>
        <sz val="14"/>
        <color theme="4" tint="-0.249977111117893"/>
        <rFont val="Calibri"/>
        <family val="2"/>
        <scheme val="minor"/>
      </rPr>
      <t xml:space="preserve">Governance 
</t>
    </r>
    <r>
      <rPr>
        <sz val="14"/>
        <color rgb="FF3F3F3F"/>
        <rFont val="Calibri"/>
        <family val="2"/>
        <scheme val="minor"/>
      </rPr>
      <t xml:space="preserve">
•  </t>
    </r>
    <r>
      <rPr>
        <i/>
        <sz val="14"/>
        <color rgb="FF3F3F3F"/>
        <rFont val="Calibri"/>
        <family val="2"/>
        <scheme val="minor"/>
      </rPr>
      <t>Scores</t>
    </r>
    <r>
      <rPr>
        <sz val="14"/>
        <color rgb="FF3F3F3F"/>
        <rFont val="Calibri"/>
        <family val="2"/>
        <scheme val="minor"/>
      </rPr>
      <t xml:space="preserve">: Summary of assessed scores on the core sustainability issues
•  </t>
    </r>
    <r>
      <rPr>
        <i/>
        <sz val="14"/>
        <color rgb="FF3F3F3F"/>
        <rFont val="Calibri"/>
        <family val="2"/>
        <scheme val="minor"/>
      </rPr>
      <t>SDGs Scores:</t>
    </r>
    <r>
      <rPr>
        <sz val="14"/>
        <color rgb="FF3F3F3F"/>
        <rFont val="Calibri"/>
        <family val="2"/>
        <scheme val="minor"/>
      </rPr>
      <t xml:space="preserve"> Sustainability scores are mapped to their associated, primary SDGs 
•  </t>
    </r>
    <r>
      <rPr>
        <i/>
        <sz val="14"/>
        <color rgb="FF3F3F3F"/>
        <rFont val="Calibri"/>
        <family val="2"/>
        <scheme val="minor"/>
      </rPr>
      <t>Capitals Scores:</t>
    </r>
    <r>
      <rPr>
        <sz val="14"/>
        <color rgb="FF3F3F3F"/>
        <rFont val="Calibri"/>
        <family val="2"/>
        <scheme val="minor"/>
      </rPr>
      <t xml:space="preserve"> Sustainability scores are mapped to associated natural, human, and social capitals 
•  </t>
    </r>
    <r>
      <rPr>
        <i/>
        <sz val="14"/>
        <color rgb="FF3F3F3F"/>
        <rFont val="Calibri"/>
        <family val="2"/>
        <scheme val="minor"/>
      </rPr>
      <t xml:space="preserve">Action Worksheet: </t>
    </r>
    <r>
      <rPr>
        <sz val="14"/>
        <color rgb="FF3F3F3F"/>
        <rFont val="Calibri"/>
        <family val="2"/>
        <scheme val="minor"/>
      </rPr>
      <t xml:space="preserve">This sheet can be used for planning actions that would improve impacts, especially by reducing GHGs.
    </t>
    </r>
  </si>
  <si>
    <t>(Insert link(s) to publicly available evidence / webpages / reports that support or elaborate on the above answers, especially to the verification questions.)</t>
  </si>
  <si>
    <r>
      <t xml:space="preserve">Sustainable organizations eliminate all avoidable hazardous and non-hazardous waste, and reuse, recycle or otherwise repurpose any remaining forms of waste. Commitment to circular design not only reduces waste and the extraction of raw materials, it also significantly reduces GHG emissions by encouraging procurement options with low or no carbon footprints, as shown in the figure on the right.
This section has three groups of questions that assess:
•  Performance on </t>
    </r>
    <r>
      <rPr>
        <b/>
        <sz val="14"/>
        <color theme="1" tint="0.249977111117893"/>
        <rFont val="Calibri"/>
        <family val="2"/>
        <scheme val="minor"/>
      </rPr>
      <t>circular design</t>
    </r>
    <r>
      <rPr>
        <sz val="14"/>
        <color theme="1" tint="0.249977111117893"/>
        <rFont val="Calibri"/>
        <family val="2"/>
        <scheme val="minor"/>
      </rPr>
      <t xml:space="preserve"> of physical products and offerings, and their packaging
•  Performance on </t>
    </r>
    <r>
      <rPr>
        <b/>
        <sz val="14"/>
        <color theme="1" tint="0.249977111117893"/>
        <rFont val="Calibri"/>
        <family val="2"/>
        <scheme val="minor"/>
      </rPr>
      <t>operations waste</t>
    </r>
    <r>
      <rPr>
        <sz val="14"/>
        <color theme="1" tint="0.249977111117893"/>
        <rFont val="Calibri"/>
        <family val="2"/>
        <scheme val="minor"/>
      </rPr>
      <t xml:space="preserve">
•  Performance on </t>
    </r>
    <r>
      <rPr>
        <b/>
        <sz val="14"/>
        <color theme="1" tint="0.249977111117893"/>
        <rFont val="Calibri"/>
        <family val="2"/>
        <scheme val="minor"/>
      </rPr>
      <t>product and packaging waste</t>
    </r>
  </si>
  <si>
    <t>Latest version of BSAT</t>
  </si>
  <si>
    <t>CFO</t>
  </si>
  <si>
    <r>
      <t xml:space="preserve">An organization officer / director (preferably the CFO) vouches for the integrity of the completed questionnaire and signs off on the answers.
</t>
    </r>
    <r>
      <rPr>
        <i/>
        <sz val="12"/>
        <color theme="1" tint="0.249977111117893"/>
        <rFont val="Calibri"/>
        <family val="2"/>
        <scheme val="minor"/>
      </rPr>
      <t>(If checked, enter name, position, and  contact information)</t>
    </r>
  </si>
  <si>
    <t xml:space="preserve">mary@netpositiveproducts.org </t>
  </si>
  <si>
    <r>
      <rPr>
        <sz val="10"/>
        <color theme="1" tint="0.249977111117893"/>
        <rFont val="Calibri"/>
        <family val="2"/>
        <scheme val="minor"/>
      </rPr>
      <t xml:space="preserve">10% deduction if the answers are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</si>
  <si>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the sources and methods have in the answers have </t>
    </r>
    <r>
      <rPr>
        <i/>
        <sz val="10"/>
        <color theme="1" tint="0.249977111117893"/>
        <rFont val="Calibri"/>
        <family val="2"/>
        <scheme val="minor"/>
      </rPr>
      <t>not been</t>
    </r>
    <r>
      <rPr>
        <sz val="10"/>
        <color theme="1" tint="0.249977111117893"/>
        <rFont val="Calibri"/>
        <family val="2"/>
        <scheme val="minor"/>
      </rPr>
      <t>verified / assured by a qualified third party.</t>
    </r>
    <r>
      <rPr>
        <i/>
        <sz val="10"/>
        <color theme="1" tint="0.249977111117893"/>
        <rFont val="Calibri"/>
        <family val="2"/>
        <scheme val="minor"/>
      </rPr>
      <t xml:space="preserve">
(Depends on whether this is checked on the Organization Profile page.)</t>
    </r>
  </si>
  <si>
    <t xml:space="preserve">We use a standard methodology (e.g., GHG Protocol) to calculate our Scope 1 emissions, and express them in consistent CO2 equivalent units. </t>
  </si>
  <si>
    <t>See "Technical Guidance for Calculating Scope 3 Emissions" by the GHG Protocol for calculation formulas for each category.</t>
  </si>
  <si>
    <t>See the free Persefoni Pro calculator, that is aligned with GHG Protocol P across scopes 1, 2, and 3.</t>
  </si>
  <si>
    <t>See the free EPA "Simplified GHG Emissions Calculator" for help with Scope 1, 2, and 3 calculations.</t>
  </si>
  <si>
    <t>See the GHG Protocol Calculation Tools for help calculating Scope 1, 2 and 3 emissions.</t>
  </si>
  <si>
    <t xml:space="preserve">Total absolute Scope # GHG emissions, in consistent CO2 equivalent units. </t>
  </si>
  <si>
    <t>kilotons (kt)</t>
  </si>
  <si>
    <t>megatons (mt)</t>
  </si>
  <si>
    <t>gigatons (gt)</t>
  </si>
  <si>
    <t>tonnes</t>
  </si>
  <si>
    <r>
      <t>Units</t>
    </r>
    <r>
      <rPr>
        <i/>
        <sz val="14"/>
        <color theme="1" tint="0.249977111117893"/>
        <rFont val="Calibri"/>
        <family val="2"/>
        <scheme val="minor"/>
      </rPr>
      <t xml:space="preserve"> (Use the dropdown menu for units)</t>
    </r>
  </si>
  <si>
    <r>
      <rPr>
        <sz val="14"/>
        <color theme="1" tint="0.249977111117893"/>
        <rFont val="Calibri"/>
        <family val="2"/>
        <scheme val="minor"/>
      </rPr>
      <t xml:space="preserve">Organizations committed to net-zero targets eliminate all direct / operational and indirect greenhouse gas (GHG) emissions, also known as Scope 1, Scope 2, and Scope 3 emissions. 
</t>
    </r>
    <r>
      <rPr>
        <b/>
        <sz val="14"/>
        <color theme="1" tint="0.249977111117893"/>
        <rFont val="Calibri"/>
        <family val="2"/>
        <scheme val="minor"/>
      </rPr>
      <t xml:space="preserve">Scope 1 </t>
    </r>
    <r>
      <rPr>
        <sz val="14"/>
        <color theme="1" tint="0.249977111117893"/>
        <rFont val="Calibri"/>
        <family val="2"/>
        <scheme val="minor"/>
      </rPr>
      <t xml:space="preserve">direct GHG emissions are from stationary and mobile sources that are owned or controlled by the organization.
</t>
    </r>
    <r>
      <rPr>
        <sz val="12"/>
        <color theme="1" tint="0.249977111117893"/>
        <rFont val="Calibri"/>
        <family val="2"/>
        <scheme val="minor"/>
      </rPr>
      <t xml:space="preserve">
</t>
    </r>
    <r>
      <rPr>
        <b/>
        <sz val="14"/>
        <color theme="1" tint="0.249977111117893"/>
        <rFont val="Calibri"/>
        <family val="2"/>
        <scheme val="minor"/>
      </rPr>
      <t xml:space="preserve">Scope 2 </t>
    </r>
    <r>
      <rPr>
        <sz val="14"/>
        <color theme="1" tint="0.249977111117893"/>
        <rFont val="Calibri"/>
        <family val="2"/>
        <scheme val="minor"/>
      </rPr>
      <t xml:space="preserve">indirect emissions are from power plants associated with the generation of the organization's purchased electricity or steam.
</t>
    </r>
    <r>
      <rPr>
        <b/>
        <sz val="14"/>
        <color theme="1" tint="0.249977111117893"/>
        <rFont val="Calibri"/>
        <family val="2"/>
        <scheme val="minor"/>
      </rPr>
      <t>Scope 3</t>
    </r>
    <r>
      <rPr>
        <sz val="14"/>
        <color theme="1" tint="0.249977111117893"/>
        <rFont val="Calibri"/>
        <family val="2"/>
        <scheme val="minor"/>
      </rPr>
      <t xml:space="preserve"> GHG emissions occur elsewhere in the organization's value chain.  Scope 3 emissions usually account for 50%% to 90% of an organization's carbon footprint. They come from the 15 sources / categories shown in the adjacent figure. Some are more relevant to a particular organization than others. This questionnaire asks about reduction of at least one of the  most relevant and actionable Scope 3 categories of emissions, such as </t>
    </r>
    <r>
      <rPr>
        <i/>
        <sz val="14"/>
        <color theme="1" tint="0.249977111117893"/>
        <rFont val="Calibri"/>
        <family val="2"/>
        <scheme val="minor"/>
      </rPr>
      <t>upstream transportation and distribution, business travel, employee commuting, waste generation, or downstream transportation and distribution</t>
    </r>
    <r>
      <rPr>
        <sz val="14"/>
        <color theme="1" tint="0.249977111117893"/>
        <rFont val="Calibri"/>
        <family val="2"/>
        <scheme val="minor"/>
      </rPr>
      <t>.</t>
    </r>
  </si>
  <si>
    <r>
      <rPr>
        <b/>
        <sz val="14"/>
        <color theme="1" tint="0.249977111117893"/>
        <rFont val="Calibri"/>
        <family val="2"/>
        <scheme val="minor"/>
      </rPr>
      <t>CEO compensation</t>
    </r>
    <r>
      <rPr>
        <sz val="14"/>
        <color theme="1" tint="0.249977111117893"/>
        <rFont val="Calibri"/>
        <family val="2"/>
        <scheme val="minor"/>
      </rPr>
      <t xml:space="preserve"> is linked to the organization's progress on short-term environmental and social targets.</t>
    </r>
  </si>
  <si>
    <r>
      <t xml:space="preserve">Sustainability-related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 xml:space="preserve">strategic planning </t>
    </r>
    <r>
      <rPr>
        <sz val="14"/>
        <color theme="1" tint="0.249977111117893"/>
        <rFont val="Calibri"/>
        <family val="2"/>
        <scheme val="minor"/>
      </rPr>
      <t>and scenario analysis.</t>
    </r>
    <r>
      <rPr>
        <b/>
        <sz val="14"/>
        <color theme="1" tint="0.249977111117893"/>
        <rFont val="Calibri"/>
        <family val="2"/>
        <scheme val="minor"/>
      </rPr>
      <t xml:space="preserve">
</t>
    </r>
    <r>
      <rPr>
        <sz val="12"/>
        <color theme="1" tint="0.249977111117893"/>
        <rFont val="Calibri"/>
        <family val="2"/>
        <scheme val="minor"/>
      </rPr>
      <t>e.g., We assess the potential direct and indirect short-, medium- and long-term impacts of climate change on our upstream supply chains, on our operations, on our downstream customer chains, and on our financials.</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</si>
  <si>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 toward environmental and social targets.
</t>
    </r>
    <r>
      <rPr>
        <sz val="12"/>
        <color theme="1" tint="0.249977111117893"/>
        <rFont val="Calibri"/>
        <family val="2"/>
        <scheme val="minor"/>
      </rPr>
      <t xml:space="preserve"> i.e., Environmental and social performance is sometimes called  "non-financial" performance. We disclose / report on how doing well in those areas, especially our climate change mitigation and adaptation efforts, has a positive influence of our financial performance.</t>
    </r>
  </si>
  <si>
    <t>See the free Breeze Carbon Accounting Platform that helps SMEs measure and analyze Scope 1, 2, and 3 emissions.</t>
  </si>
  <si>
    <t>2030 Calculator: Calculates the cradle-to-gate emissions / carbon footprints of household products and packaging.</t>
  </si>
  <si>
    <t>See the SME Climate Hub for "Small Business," "Advanced Business," and "Scope 3 Specific" carbon calculators.</t>
  </si>
  <si>
    <t>(Insert the name of the relevant category of Scope 3 emissions that is being assessed in the Scope 3 column. 
e.g., upstream transportation and distribution, business travel, employee commuting, waste generation, or downstream transportation and distribution.)</t>
  </si>
  <si>
    <t xml:space="preserve">(See the footnotes below for resources that can be used to help with the calculations) </t>
  </si>
  <si>
    <r>
      <t xml:space="preserve">A qualified third party has verified the answers in the completed questionnaire.
</t>
    </r>
    <r>
      <rPr>
        <i/>
        <sz val="12"/>
        <color theme="1" tint="0.249977111117893"/>
        <rFont val="Calibri"/>
        <family val="2"/>
        <scheme val="minor"/>
      </rPr>
      <t>(If checked, enter name, position, and contact information)</t>
    </r>
  </si>
  <si>
    <t>Progress</t>
  </si>
  <si>
    <t xml:space="preserve">Our base year (see above) is prior to this year, and we are on track to meet our targets (see above) to reduce our Scope # emissions.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</si>
</sst>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
    <numFmt numFmtId="167" formatCode="0.0%"/>
    <numFmt numFmtId="168" formatCode="0.000%"/>
  </numFmts>
  <fonts count="86"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sz val="12"/>
      <color theme="1" tint="0.249977111117893"/>
      <name val="Arial"/>
      <family val="2"/>
    </font>
    <font>
      <sz val="14"/>
      <color rgb="FF3F3F3F"/>
      <name val="Arial"/>
      <family val="2"/>
    </font>
    <font>
      <u/>
      <sz val="14"/>
      <color theme="10"/>
      <name val="Calibri"/>
      <family val="2"/>
      <scheme val="minor"/>
    </font>
    <font>
      <sz val="13"/>
      <color theme="1"/>
      <name val="Calibri"/>
      <family val="2"/>
      <scheme val="minor"/>
    </font>
    <font>
      <b/>
      <sz val="13"/>
      <color theme="1"/>
      <name val="Calibri"/>
      <family val="2"/>
      <scheme val="minor"/>
    </font>
    <font>
      <sz val="8"/>
      <color rgb="FF000000"/>
      <name val="Segoe UI"/>
      <family val="2"/>
    </font>
    <font>
      <sz val="11"/>
      <color theme="1" tint="0.249977111117893"/>
      <name val="Calibri"/>
      <family val="2"/>
      <scheme val="minor"/>
    </font>
    <font>
      <b/>
      <sz val="18"/>
      <color theme="0"/>
      <name val="Calibri"/>
      <family val="2"/>
      <scheme val="minor"/>
    </font>
    <font>
      <sz val="12"/>
      <color theme="1" tint="0.249977111117893"/>
      <name val="Calibri"/>
      <family val="2"/>
      <scheme val="minor"/>
    </font>
    <font>
      <b/>
      <sz val="12"/>
      <color theme="1" tint="0.249977111117893"/>
      <name val="Calibri"/>
      <family val="2"/>
      <scheme val="minor"/>
    </font>
    <font>
      <b/>
      <sz val="16"/>
      <color theme="4" tint="-0.249977111117893"/>
      <name val="Calibri"/>
      <family val="2"/>
      <scheme val="minor"/>
    </font>
    <font>
      <b/>
      <i/>
      <sz val="16"/>
      <color theme="4" tint="-0.249977111117893"/>
      <name val="Calibri"/>
      <family val="2"/>
      <scheme val="minor"/>
    </font>
    <font>
      <b/>
      <sz val="16"/>
      <color theme="1" tint="0.249977111117893"/>
      <name val="Calibri"/>
      <family val="2"/>
      <scheme val="minor"/>
    </font>
    <font>
      <u/>
      <sz val="12"/>
      <color theme="1" tint="0.249977111117893"/>
      <name val="Calibri"/>
      <family val="2"/>
      <scheme val="minor"/>
    </font>
    <font>
      <sz val="12"/>
      <color rgb="FF3F3F3F"/>
      <name val="Calibri"/>
      <family val="2"/>
      <scheme val="minor"/>
    </font>
    <font>
      <b/>
      <sz val="14"/>
      <color rgb="FF3F3F3F"/>
      <name val="Calibri"/>
      <family val="2"/>
      <scheme val="minor"/>
    </font>
    <font>
      <b/>
      <sz val="14"/>
      <color theme="0"/>
      <name val="Calibri"/>
      <family val="2"/>
      <scheme val="minor"/>
    </font>
    <font>
      <sz val="11"/>
      <name val="Calibri"/>
      <family val="2"/>
      <scheme val="minor"/>
    </font>
    <font>
      <sz val="14"/>
      <color rgb="FF3F3F3F"/>
      <name val="Calibri"/>
      <family val="2"/>
      <scheme val="minor"/>
    </font>
    <font>
      <b/>
      <sz val="14"/>
      <color theme="1" tint="0.249977111117893"/>
      <name val="Calibri"/>
      <family val="2"/>
      <scheme val="minor"/>
    </font>
    <font>
      <sz val="14"/>
      <color theme="1" tint="0.249977111117893"/>
      <name val="Calibri"/>
      <family val="2"/>
      <scheme val="minor"/>
    </font>
    <font>
      <sz val="14"/>
      <color rgb="FF376092"/>
      <name val="Calibri"/>
      <family val="2"/>
      <scheme val="minor"/>
    </font>
    <font>
      <b/>
      <sz val="14"/>
      <color rgb="FF376092"/>
      <name val="Calibri"/>
      <family val="2"/>
      <scheme val="minor"/>
    </font>
    <font>
      <i/>
      <sz val="14"/>
      <color theme="1" tint="0.249977111117893"/>
      <name val="Calibri"/>
      <family val="2"/>
      <scheme val="minor"/>
    </font>
    <font>
      <sz val="13"/>
      <name val="Calibri"/>
      <family val="2"/>
      <scheme val="minor"/>
    </font>
    <font>
      <sz val="9"/>
      <color theme="1"/>
      <name val="Calibri"/>
      <family val="2"/>
      <scheme val="minor"/>
    </font>
    <font>
      <vertAlign val="superscript"/>
      <sz val="11"/>
      <color theme="1"/>
      <name val="Calibri"/>
      <family val="2"/>
      <scheme val="minor"/>
    </font>
    <font>
      <i/>
      <sz val="14"/>
      <color rgb="FF3F3F3F"/>
      <name val="Calibri"/>
      <family val="2"/>
      <scheme val="minor"/>
    </font>
    <font>
      <b/>
      <i/>
      <sz val="14"/>
      <color theme="6" tint="-0.499984740745262"/>
      <name val="Calibri"/>
      <family val="2"/>
      <scheme val="minor"/>
    </font>
    <font>
      <sz val="14"/>
      <color theme="6" tint="-0.499984740745262"/>
      <name val="Calibri"/>
      <family val="2"/>
      <scheme val="minor"/>
    </font>
    <font>
      <b/>
      <i/>
      <sz val="14"/>
      <color theme="3" tint="0.39997558519241921"/>
      <name val="Calibri"/>
      <family val="2"/>
      <scheme val="minor"/>
    </font>
    <font>
      <sz val="14"/>
      <color theme="3" tint="0.39997558519241921"/>
      <name val="Calibri"/>
      <family val="2"/>
      <scheme val="minor"/>
    </font>
    <font>
      <b/>
      <i/>
      <sz val="14"/>
      <color theme="4" tint="-0.249977111117893"/>
      <name val="Calibri"/>
      <family val="2"/>
      <scheme val="minor"/>
    </font>
    <font>
      <sz val="14"/>
      <color theme="4" tint="-0.249977111117893"/>
      <name val="Calibri"/>
      <family val="2"/>
      <scheme val="minor"/>
    </font>
    <font>
      <b/>
      <sz val="12"/>
      <color theme="1"/>
      <name val="Calibri"/>
      <family val="2"/>
      <scheme val="minor"/>
    </font>
    <font>
      <sz val="14"/>
      <color rgb="FF366092"/>
      <name val="Calibri"/>
      <family val="2"/>
      <scheme val="minor"/>
    </font>
    <font>
      <b/>
      <sz val="14"/>
      <color rgb="FF366092"/>
      <name val="Calibri"/>
      <family val="2"/>
      <scheme val="minor"/>
    </font>
    <font>
      <b/>
      <i/>
      <sz val="14"/>
      <color rgb="FF366092"/>
      <name val="Calibri"/>
      <family val="2"/>
      <scheme val="minor"/>
    </font>
    <font>
      <i/>
      <sz val="14"/>
      <color rgb="FF366092"/>
      <name val="Calibri"/>
      <family val="2"/>
      <scheme val="minor"/>
    </font>
    <font>
      <sz val="11"/>
      <color rgb="FF3F3F3F"/>
      <name val="Calibri"/>
      <family val="2"/>
      <scheme val="minor"/>
    </font>
    <font>
      <i/>
      <sz val="12"/>
      <color theme="1" tint="0.249977111117893"/>
      <name val="Calibri"/>
      <family val="2"/>
      <scheme val="minor"/>
    </font>
    <font>
      <i/>
      <sz val="12"/>
      <color rgb="FF3F3F3F"/>
      <name val="Calibri"/>
      <family val="2"/>
      <scheme val="minor"/>
    </font>
    <font>
      <b/>
      <sz val="12"/>
      <color theme="0"/>
      <name val="Calibri"/>
      <family val="2"/>
      <scheme val="minor"/>
    </font>
    <font>
      <b/>
      <sz val="14"/>
      <color theme="1"/>
      <name val="Calibri"/>
      <family val="2"/>
      <scheme val="minor"/>
    </font>
    <font>
      <sz val="14"/>
      <color theme="1"/>
      <name val="Calibri"/>
      <family val="2"/>
      <scheme val="minor"/>
    </font>
    <font>
      <b/>
      <sz val="12"/>
      <color rgb="FF000000"/>
      <name val="Calibri"/>
      <family val="2"/>
      <scheme val="minor"/>
    </font>
    <font>
      <b/>
      <i/>
      <sz val="14"/>
      <color theme="1" tint="0.249977111117893"/>
      <name val="Calibri"/>
      <family val="2"/>
      <scheme val="minor"/>
    </font>
    <font>
      <b/>
      <sz val="16"/>
      <color theme="0"/>
      <name val="Calibri"/>
      <family val="2"/>
      <scheme val="minor"/>
    </font>
    <font>
      <b/>
      <i/>
      <sz val="16"/>
      <color theme="1" tint="0.249977111117893"/>
      <name val="Calibri"/>
      <family val="2"/>
      <scheme val="minor"/>
    </font>
    <font>
      <b/>
      <sz val="14"/>
      <color theme="7"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sz val="14"/>
      <color theme="0"/>
      <name val="Calibri"/>
      <family val="2"/>
      <scheme val="minor"/>
    </font>
    <font>
      <i/>
      <sz val="14"/>
      <color theme="7" tint="-0.249977111117893"/>
      <name val="Calibri"/>
      <family val="2"/>
      <scheme val="minor"/>
    </font>
    <font>
      <sz val="16"/>
      <color theme="1" tint="0.249977111117893"/>
      <name val="Calibri"/>
      <family val="2"/>
      <scheme val="minor"/>
    </font>
    <font>
      <sz val="12"/>
      <color theme="0"/>
      <name val="Calibri"/>
      <family val="2"/>
      <scheme val="minor"/>
    </font>
    <font>
      <b/>
      <sz val="11"/>
      <color theme="1" tint="0.249977111117893"/>
      <name val="Calibri"/>
      <family val="2"/>
      <scheme val="minor"/>
    </font>
    <font>
      <sz val="10"/>
      <color theme="1" tint="0.249977111117893"/>
      <name val="Calibri"/>
      <family val="2"/>
      <scheme val="minor"/>
    </font>
    <font>
      <sz val="8"/>
      <color rgb="FF4C4C4C"/>
      <name val="Calibri"/>
      <family val="2"/>
      <scheme val="minor"/>
    </font>
    <font>
      <b/>
      <sz val="12"/>
      <color theme="1"/>
      <name val="Arial"/>
      <family val="2"/>
    </font>
    <font>
      <b/>
      <sz val="18"/>
      <color theme="0"/>
      <name val="Arial"/>
      <family val="2"/>
    </font>
    <font>
      <sz val="11"/>
      <name val="Arial"/>
      <family val="2"/>
    </font>
    <font>
      <b/>
      <sz val="14"/>
      <color rgb="FF3F3F3F"/>
      <name val="Arial"/>
      <family val="2"/>
    </font>
    <font>
      <sz val="12"/>
      <color theme="1"/>
      <name val="Arial"/>
      <family val="2"/>
    </font>
    <font>
      <i/>
      <sz val="14"/>
      <color rgb="FF3F3F3F"/>
      <name val="Arial"/>
      <family val="2"/>
    </font>
    <font>
      <sz val="12"/>
      <color rgb="FF3F3F3F"/>
      <name val="Arial"/>
      <family val="2"/>
    </font>
    <font>
      <b/>
      <sz val="12"/>
      <color rgb="FF000000"/>
      <name val="Arial"/>
      <family val="2"/>
    </font>
    <font>
      <i/>
      <sz val="12"/>
      <color rgb="FF3F3F3F"/>
      <name val="Arial"/>
      <family val="2"/>
    </font>
    <font>
      <b/>
      <sz val="14"/>
      <color theme="1" tint="0.249977111117893"/>
      <name val="Arial"/>
      <family val="2"/>
    </font>
    <font>
      <b/>
      <sz val="18"/>
      <color theme="1" tint="0.249977111117893"/>
      <name val="Arial"/>
      <family val="2"/>
    </font>
    <font>
      <b/>
      <i/>
      <sz val="14"/>
      <color rgb="FF3F3F3F"/>
      <name val="Arial"/>
      <family val="2"/>
    </font>
    <font>
      <b/>
      <sz val="14"/>
      <color theme="4" tint="-0.249977111117893"/>
      <name val="Calibri"/>
      <family val="2"/>
      <scheme val="minor"/>
    </font>
    <font>
      <sz val="13"/>
      <color theme="1" tint="0.249977111117893"/>
      <name val="Calibri"/>
      <family val="2"/>
      <scheme val="minor"/>
    </font>
    <font>
      <sz val="18"/>
      <color theme="1" tint="0.249977111117893"/>
      <name val="Calibri"/>
      <family val="2"/>
      <scheme val="minor"/>
    </font>
    <font>
      <sz val="11"/>
      <color theme="1"/>
      <name val="Franklin Gothic Book"/>
      <family val="2"/>
    </font>
    <font>
      <i/>
      <sz val="10"/>
      <color theme="1" tint="0.249977111117893"/>
      <name val="Calibri"/>
      <family val="2"/>
      <scheme val="minor"/>
    </font>
    <font>
      <sz val="10"/>
      <color theme="1"/>
      <name val="Calibri"/>
      <family val="2"/>
      <scheme val="minor"/>
    </font>
    <font>
      <b/>
      <sz val="10"/>
      <color theme="1" tint="0.249977111117893"/>
      <name val="Calibri"/>
      <family val="2"/>
      <scheme val="minor"/>
    </font>
    <font>
      <i/>
      <sz val="11"/>
      <color theme="1" tint="0.249977111117893"/>
      <name val="Calibri"/>
      <family val="2"/>
      <scheme val="minor"/>
    </font>
  </fonts>
  <fills count="7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357D94"/>
        <bgColor indexed="64"/>
      </patternFill>
    </fill>
    <fill>
      <patternFill patternType="solid">
        <fgColor theme="8" tint="0.59999389629810485"/>
        <bgColor indexed="64"/>
      </patternFill>
    </fill>
    <fill>
      <patternFill patternType="solid">
        <fgColor rgb="FF367D94"/>
        <bgColor indexed="64"/>
      </patternFill>
    </fill>
    <fill>
      <patternFill patternType="solid">
        <fgColor theme="7" tint="0.39997558519241921"/>
        <bgColor indexed="64"/>
      </patternFill>
    </fill>
    <fill>
      <patternFill patternType="solid">
        <fgColor theme="6" tint="-0.499984740745262"/>
        <bgColor auto="1"/>
      </patternFill>
    </fill>
    <fill>
      <patternFill patternType="solid">
        <fgColor rgb="FF347D94"/>
        <bgColor indexed="64"/>
      </patternFill>
    </fill>
    <fill>
      <patternFill patternType="solid">
        <fgColor theme="3" tint="0.39997558519241921"/>
        <bgColor indexed="64"/>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506228"/>
        <bgColor indexed="64"/>
      </patternFill>
    </fill>
    <fill>
      <patternFill patternType="solid">
        <fgColor rgb="FF548DD5"/>
        <bgColor indexed="64"/>
      </patternFill>
    </fill>
    <fill>
      <patternFill patternType="solid">
        <fgColor rgb="FFFFE781"/>
        <bgColor indexed="64"/>
      </patternFill>
    </fill>
    <fill>
      <patternFill patternType="solid">
        <fgColor rgb="FF018000"/>
        <bgColor indexed="64"/>
      </patternFill>
    </fill>
    <fill>
      <patternFill patternType="solid">
        <fgColor rgb="FFCBECFF"/>
        <bgColor indexed="64"/>
      </patternFill>
    </fill>
    <fill>
      <patternFill patternType="solid">
        <fgColor rgb="FFCD9900"/>
        <bgColor indexed="64"/>
      </patternFill>
    </fill>
    <fill>
      <patternFill patternType="solid">
        <fgColor rgb="FF67CCFF"/>
        <bgColor indexed="64"/>
      </patternFill>
    </fill>
    <fill>
      <patternFill patternType="solid">
        <fgColor rgb="FF00FE99"/>
        <bgColor indexed="64"/>
      </patternFill>
    </fill>
    <fill>
      <patternFill patternType="solid">
        <fgColor rgb="FFFE3300"/>
        <bgColor indexed="64"/>
      </patternFill>
    </fill>
    <fill>
      <patternFill patternType="solid">
        <fgColor rgb="FFE90000"/>
        <bgColor indexed="64"/>
      </patternFill>
    </fill>
    <fill>
      <patternFill patternType="solid">
        <fgColor rgb="FF973634"/>
        <bgColor indexed="64"/>
      </patternFill>
    </fill>
    <fill>
      <patternFill patternType="solid">
        <fgColor rgb="FF89AC46"/>
        <bgColor indexed="64"/>
      </patternFill>
    </fill>
    <fill>
      <patternFill patternType="solid">
        <fgColor rgb="FFFF9A00"/>
        <bgColor indexed="64"/>
      </patternFill>
    </fill>
    <fill>
      <patternFill patternType="solid">
        <fgColor rgb="FFFE66CC"/>
        <bgColor indexed="64"/>
      </patternFill>
    </fill>
    <fill>
      <patternFill patternType="solid">
        <fgColor rgb="FFFFCD66"/>
        <bgColor indexed="64"/>
      </patternFill>
    </fill>
    <fill>
      <patternFill patternType="solid">
        <fgColor rgb="FF6993C6"/>
        <bgColor indexed="64"/>
      </patternFill>
    </fill>
    <fill>
      <patternFill patternType="solid">
        <fgColor rgb="FF21518B"/>
        <bgColor indexed="64"/>
      </patternFill>
    </fill>
    <fill>
      <patternFill patternType="solid">
        <fgColor theme="9" tint="0.39997558519241921"/>
        <bgColor theme="0"/>
      </patternFill>
    </fill>
    <fill>
      <patternFill patternType="solid">
        <fgColor theme="6" tint="-0.249977111117893"/>
        <bgColor indexed="64"/>
      </patternFill>
    </fill>
    <fill>
      <patternFill patternType="solid">
        <fgColor rgb="FFFF3300"/>
        <bgColor theme="0"/>
      </patternFill>
    </fill>
    <fill>
      <patternFill patternType="solid">
        <fgColor rgb="FFFABF8F"/>
        <bgColor indexed="64"/>
      </patternFill>
    </fill>
    <fill>
      <patternFill patternType="solid">
        <fgColor rgb="FF8AAC46"/>
        <bgColor theme="0"/>
      </patternFill>
    </fill>
    <fill>
      <patternFill patternType="solid">
        <fgColor rgb="FFEA0000"/>
        <bgColor theme="0"/>
      </patternFill>
    </fill>
    <fill>
      <patternFill patternType="solid">
        <fgColor rgb="FFF67914"/>
        <bgColor theme="0"/>
      </patternFill>
    </fill>
    <fill>
      <patternFill patternType="solid">
        <fgColor rgb="FFCCECFF"/>
        <bgColor theme="0"/>
      </patternFill>
    </fill>
    <fill>
      <patternFill patternType="solid">
        <fgColor rgb="FFFEE781"/>
        <bgColor theme="0"/>
      </patternFill>
    </fill>
    <fill>
      <patternFill patternType="solid">
        <fgColor rgb="FF983634"/>
        <bgColor theme="0"/>
      </patternFill>
    </fill>
    <fill>
      <patternFill patternType="solid">
        <fgColor rgb="FFFE9A00"/>
        <bgColor theme="0"/>
      </patternFill>
    </fill>
    <fill>
      <patternFill patternType="solid">
        <fgColor rgb="FFFD66CC"/>
        <bgColor theme="0"/>
      </patternFill>
    </fill>
    <fill>
      <patternFill patternType="solid">
        <fgColor rgb="FFFECD66"/>
        <bgColor theme="0"/>
      </patternFill>
    </fill>
    <fill>
      <patternFill patternType="solid">
        <fgColor rgb="FFCC9900"/>
        <bgColor theme="0"/>
      </patternFill>
    </fill>
    <fill>
      <patternFill patternType="solid">
        <fgColor rgb="FF017F00"/>
        <bgColor theme="0"/>
      </patternFill>
    </fill>
    <fill>
      <patternFill patternType="solid">
        <fgColor rgb="FF66CCFF"/>
        <bgColor theme="0"/>
      </patternFill>
    </fill>
    <fill>
      <patternFill patternType="solid">
        <fgColor rgb="FF01FE99"/>
        <bgColor theme="0"/>
      </patternFill>
    </fill>
    <fill>
      <patternFill patternType="solid">
        <fgColor rgb="FF6A93C6"/>
        <bgColor theme="0"/>
      </patternFill>
    </fill>
    <fill>
      <patternFill patternType="solid">
        <fgColor rgb="FF22518B"/>
        <bgColor indexed="64"/>
      </patternFill>
    </fill>
    <fill>
      <patternFill patternType="solid">
        <fgColor rgb="FF538DD5"/>
        <bgColor indexed="64"/>
      </patternFill>
    </fill>
    <fill>
      <patternFill patternType="solid">
        <fgColor rgb="FFF35E29"/>
        <bgColor indexed="64"/>
      </patternFill>
    </fill>
    <fill>
      <patternFill patternType="solid">
        <fgColor rgb="FFB3A0C7"/>
        <bgColor indexed="64"/>
      </patternFill>
    </fill>
    <fill>
      <patternFill patternType="solid">
        <fgColor theme="3" tint="0.79998168889431442"/>
        <bgColor rgb="FF5F497A"/>
      </patternFill>
    </fill>
    <fill>
      <patternFill patternType="solid">
        <fgColor rgb="FFFFFF00"/>
        <bgColor theme="0"/>
      </patternFill>
    </fill>
    <fill>
      <patternFill patternType="solid">
        <fgColor rgb="FFF5F8EE"/>
        <bgColor indexed="64"/>
      </patternFill>
    </fill>
    <fill>
      <patternFill patternType="solid">
        <fgColor theme="6" tint="-0.499984740745262"/>
        <bgColor rgb="FF5F497A"/>
      </patternFill>
    </fill>
    <fill>
      <patternFill patternType="solid">
        <fgColor theme="6" tint="0.79998168889431442"/>
        <bgColor rgb="FFE5DFEC"/>
      </patternFill>
    </fill>
  </fills>
  <borders count="142">
    <border>
      <left/>
      <right/>
      <top/>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thin">
        <color auto="1"/>
      </left>
      <right/>
      <top/>
      <bottom style="dashed">
        <color auto="1"/>
      </bottom>
      <diagonal/>
    </border>
    <border>
      <left style="dashed">
        <color auto="1"/>
      </left>
      <right/>
      <top style="dashed">
        <color auto="1"/>
      </top>
      <bottom style="dashed">
        <color auto="1"/>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indexed="64"/>
      </left>
      <right style="thin">
        <color auto="1"/>
      </right>
      <top style="thin">
        <color auto="1"/>
      </top>
      <bottom style="thin">
        <color auto="1"/>
      </bottom>
      <diagonal/>
    </border>
    <border>
      <left style="dashed">
        <color indexed="64"/>
      </left>
      <right/>
      <top style="thin">
        <color auto="1"/>
      </top>
      <bottom style="thin">
        <color auto="1"/>
      </bottom>
      <diagonal/>
    </border>
    <border>
      <left style="dashed">
        <color auto="1"/>
      </left>
      <right style="dashed">
        <color auto="1"/>
      </right>
      <top/>
      <bottom/>
      <diagonal/>
    </border>
    <border>
      <left style="dashed">
        <color auto="1"/>
      </left>
      <right/>
      <top/>
      <bottom style="dashed">
        <color auto="1"/>
      </bottom>
      <diagonal/>
    </border>
    <border>
      <left/>
      <right style="dashed">
        <color auto="1"/>
      </right>
      <top/>
      <bottom/>
      <diagonal/>
    </border>
    <border>
      <left/>
      <right style="dashed">
        <color auto="1"/>
      </right>
      <top/>
      <bottom style="dashed">
        <color auto="1"/>
      </bottom>
      <diagonal/>
    </border>
    <border>
      <left style="dashed">
        <color auto="1"/>
      </left>
      <right style="thin">
        <color auto="1"/>
      </right>
      <top style="dashed">
        <color auto="1"/>
      </top>
      <bottom/>
      <diagonal/>
    </border>
    <border>
      <left style="dashed">
        <color auto="1"/>
      </left>
      <right style="thin">
        <color auto="1"/>
      </right>
      <top/>
      <bottom style="dashed">
        <color auto="1"/>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dashed">
        <color auto="1"/>
      </bottom>
      <diagonal/>
    </border>
    <border>
      <left style="dashed">
        <color auto="1"/>
      </left>
      <right style="thin">
        <color auto="1"/>
      </right>
      <top/>
      <bottom/>
      <diagonal/>
    </border>
    <border>
      <left style="dashed">
        <color auto="1"/>
      </left>
      <right/>
      <top/>
      <bottom/>
      <diagonal/>
    </border>
    <border>
      <left style="dashed">
        <color auto="1"/>
      </left>
      <right style="thin">
        <color auto="1"/>
      </right>
      <top style="thin">
        <color auto="1"/>
      </top>
      <bottom/>
      <diagonal/>
    </border>
    <border>
      <left/>
      <right style="dash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thin">
        <color auto="1"/>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right/>
      <top style="dashed">
        <color rgb="FF000000"/>
      </top>
      <bottom style="thin">
        <color rgb="FF000000"/>
      </bottom>
      <diagonal/>
    </border>
    <border>
      <left/>
      <right style="thin">
        <color auto="1"/>
      </right>
      <top style="dashed">
        <color rgb="FF000000"/>
      </top>
      <bottom style="thin">
        <color rgb="FF000000"/>
      </bottom>
      <diagonal/>
    </border>
    <border>
      <left style="thin">
        <color auto="1"/>
      </left>
      <right style="thin">
        <color auto="1"/>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dashed">
        <color auto="1"/>
      </right>
      <top style="thin">
        <color auto="1"/>
      </top>
      <bottom style="thin">
        <color rgb="FF000000"/>
      </bottom>
      <diagonal/>
    </border>
    <border>
      <left style="dashed">
        <color auto="1"/>
      </left>
      <right style="thin">
        <color auto="1"/>
      </right>
      <top style="thin">
        <color auto="1"/>
      </top>
      <bottom style="thin">
        <color rgb="FF000000"/>
      </bottom>
      <diagonal/>
    </border>
    <border>
      <left style="dashed">
        <color rgb="FF000000"/>
      </left>
      <right style="thin">
        <color auto="1"/>
      </right>
      <top style="thin">
        <color rgb="FF000000"/>
      </top>
      <bottom style="dashed">
        <color rgb="FF000000"/>
      </bottom>
      <diagonal/>
    </border>
    <border>
      <left style="dashed">
        <color rgb="FF000000"/>
      </left>
      <right style="thin">
        <color auto="1"/>
      </right>
      <top style="dashed">
        <color rgb="FF000000"/>
      </top>
      <bottom style="dashed">
        <color rgb="FF000000"/>
      </bottom>
      <diagonal/>
    </border>
    <border>
      <left style="thin">
        <color auto="1"/>
      </left>
      <right/>
      <top style="dashed">
        <color rgb="FF000000"/>
      </top>
      <bottom style="thin">
        <color rgb="FF000000"/>
      </bottom>
      <diagonal/>
    </border>
    <border>
      <left style="dashed">
        <color rgb="FF000000"/>
      </left>
      <right style="thin">
        <color auto="1"/>
      </right>
      <top style="dashed">
        <color rgb="FF000000"/>
      </top>
      <bottom style="thin">
        <color rgb="FF000000"/>
      </bottom>
      <diagonal/>
    </border>
    <border>
      <left style="dashed">
        <color auto="1"/>
      </left>
      <right/>
      <top style="dashed">
        <color auto="1"/>
      </top>
      <bottom style="thin">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style="thin">
        <color auto="1"/>
      </left>
      <right/>
      <top style="thin">
        <color rgb="FF000000"/>
      </top>
      <bottom style="dashed">
        <color rgb="FF000000"/>
      </bottom>
      <diagonal/>
    </border>
    <border>
      <left/>
      <right/>
      <top style="thin">
        <color rgb="FF000000"/>
      </top>
      <bottom style="dashed">
        <color rgb="FF000000"/>
      </bottom>
      <diagonal/>
    </border>
    <border>
      <left/>
      <right style="dashed">
        <color rgb="FF000000"/>
      </right>
      <top style="thin">
        <color rgb="FF000000"/>
      </top>
      <bottom style="dashed">
        <color rgb="FF000000"/>
      </bottom>
      <diagonal/>
    </border>
    <border>
      <left style="dashed">
        <color auto="1"/>
      </left>
      <right/>
      <top style="thin">
        <color auto="1"/>
      </top>
      <bottom style="dashed">
        <color auto="1"/>
      </bottom>
      <diagonal/>
    </border>
    <border>
      <left/>
      <right style="thin">
        <color auto="1"/>
      </right>
      <top style="thin">
        <color rgb="FF000000"/>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dashed">
        <color indexed="64"/>
      </left>
      <right style="dashed">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dashed">
        <color indexed="64"/>
      </top>
      <bottom/>
      <diagonal/>
    </border>
    <border>
      <left/>
      <right style="thin">
        <color rgb="FF000000"/>
      </right>
      <top style="thin">
        <color rgb="FF000000"/>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dotted">
        <color rgb="FF000000"/>
      </right>
      <top style="dotted">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dashed">
        <color auto="1"/>
      </bottom>
      <diagonal/>
    </border>
    <border>
      <left/>
      <right style="thin">
        <color rgb="FF000000"/>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auto="1"/>
      </left>
      <right style="thin">
        <color auto="1"/>
      </right>
      <top/>
      <bottom style="thin">
        <color auto="1"/>
      </bottom>
      <diagonal/>
    </border>
    <border>
      <left style="thin">
        <color auto="1"/>
      </left>
      <right/>
      <top style="thin">
        <color rgb="FF000000"/>
      </top>
      <bottom style="dashed">
        <color auto="1"/>
      </bottom>
      <diagonal/>
    </border>
    <border>
      <left/>
      <right/>
      <top style="thin">
        <color rgb="FF000000"/>
      </top>
      <bottom style="dashed">
        <color auto="1"/>
      </bottom>
      <diagonal/>
    </border>
    <border>
      <left/>
      <right style="thin">
        <color auto="1"/>
      </right>
      <top style="thin">
        <color rgb="FF000000"/>
      </top>
      <bottom style="dashed">
        <color auto="1"/>
      </bottom>
      <diagonal/>
    </border>
    <border>
      <left/>
      <right/>
      <top style="thin">
        <color rgb="FF000000"/>
      </top>
      <bottom style="thin">
        <color auto="1"/>
      </bottom>
      <diagonal/>
    </border>
    <border>
      <left style="thin">
        <color auto="1"/>
      </left>
      <right style="dashed">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auto="1"/>
      </left>
      <right/>
      <top style="thin">
        <color theme="0"/>
      </top>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cellStyleXfs>
  <cellXfs count="891">
    <xf numFmtId="0" fontId="0" fillId="0" borderId="0" xfId="0"/>
    <xf numFmtId="3" fontId="0" fillId="0" borderId="0" xfId="0" applyNumberFormat="1"/>
    <xf numFmtId="0" fontId="2" fillId="0" borderId="0" xfId="10" applyFont="1"/>
    <xf numFmtId="0" fontId="12" fillId="0" borderId="0" xfId="3" applyFont="1"/>
    <xf numFmtId="0" fontId="14" fillId="0" borderId="0" xfId="1" applyFont="1"/>
    <xf numFmtId="0" fontId="1" fillId="0" borderId="0" xfId="0" applyFont="1"/>
    <xf numFmtId="0" fontId="14" fillId="0" borderId="0" xfId="1" applyFont="1" applyAlignment="1">
      <alignment horizontal="left" vertical="center" wrapText="1" indent="1"/>
    </xf>
    <xf numFmtId="0" fontId="19" fillId="0" borderId="0" xfId="4" applyFont="1" applyBorder="1" applyAlignment="1">
      <alignment horizontal="left" vertical="center" wrapText="1" indent="1"/>
    </xf>
    <xf numFmtId="0" fontId="20" fillId="0" borderId="0" xfId="10" applyFont="1"/>
    <xf numFmtId="0" fontId="4" fillId="0" borderId="0" xfId="10" applyFont="1" applyAlignment="1">
      <alignment horizontal="center" vertical="center" wrapText="1"/>
    </xf>
    <xf numFmtId="0" fontId="25" fillId="2" borderId="20" xfId="1" applyFont="1" applyFill="1" applyBorder="1" applyAlignment="1">
      <alignment horizontal="left" vertical="center" wrapText="1" indent="1"/>
    </xf>
    <xf numFmtId="0" fontId="2" fillId="0" borderId="0" xfId="0" applyFont="1"/>
    <xf numFmtId="0" fontId="31" fillId="0" borderId="0" xfId="0" applyFont="1" applyAlignment="1">
      <alignment horizontal="left" vertical="center" wrapText="1"/>
    </xf>
    <xf numFmtId="0" fontId="2" fillId="0" borderId="0" xfId="0" applyFont="1" applyAlignment="1">
      <alignment horizontal="left" vertical="center" wrapText="1"/>
    </xf>
    <xf numFmtId="0" fontId="32" fillId="0" borderId="0" xfId="10" applyFont="1"/>
    <xf numFmtId="0" fontId="1" fillId="0" borderId="0" xfId="10" applyFont="1"/>
    <xf numFmtId="0" fontId="45" fillId="0" borderId="0" xfId="10" applyFont="1"/>
    <xf numFmtId="0" fontId="0" fillId="0" borderId="0" xfId="3" applyFont="1"/>
    <xf numFmtId="0" fontId="1" fillId="0" borderId="0" xfId="1"/>
    <xf numFmtId="0" fontId="26" fillId="2" borderId="29" xfId="0" applyFont="1" applyFill="1" applyBorder="1" applyAlignment="1">
      <alignment horizontal="center" vertical="center" wrapText="1"/>
    </xf>
    <xf numFmtId="0" fontId="26" fillId="5" borderId="3" xfId="0" applyFont="1" applyFill="1" applyBorder="1" applyAlignment="1">
      <alignment horizontal="center" vertical="center"/>
    </xf>
    <xf numFmtId="9" fontId="1" fillId="0" borderId="0" xfId="1" applyNumberFormat="1"/>
    <xf numFmtId="0" fontId="1" fillId="0" borderId="0" xfId="1" applyAlignment="1">
      <alignment vertical="center"/>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40" fillId="0" borderId="0" xfId="1" applyFont="1" applyAlignment="1">
      <alignment horizontal="center" vertical="center"/>
    </xf>
    <xf numFmtId="0" fontId="49" fillId="0" borderId="0" xfId="1" applyFont="1" applyAlignment="1">
      <alignment horizontal="center" vertical="center"/>
    </xf>
    <xf numFmtId="0" fontId="50" fillId="0" borderId="0" xfId="1" applyFont="1"/>
    <xf numFmtId="0" fontId="51" fillId="0" borderId="0" xfId="1" applyFont="1" applyAlignment="1">
      <alignment horizontal="center" vertical="center"/>
    </xf>
    <xf numFmtId="0" fontId="26" fillId="6" borderId="2" xfId="0" applyFont="1" applyFill="1" applyBorder="1" applyAlignment="1" applyProtection="1">
      <alignment horizontal="center" vertical="center"/>
      <protection locked="0"/>
    </xf>
    <xf numFmtId="0" fontId="26" fillId="9" borderId="44" xfId="0" applyFont="1" applyFill="1" applyBorder="1" applyAlignment="1" applyProtection="1">
      <alignment horizontal="center" vertical="center"/>
      <protection locked="0"/>
    </xf>
    <xf numFmtId="0" fontId="1" fillId="2" borderId="46" xfId="0" applyFont="1" applyFill="1" applyBorder="1" applyAlignment="1">
      <alignment horizontal="center"/>
    </xf>
    <xf numFmtId="0" fontId="26" fillId="6" borderId="44" xfId="0" applyFont="1" applyFill="1" applyBorder="1" applyAlignment="1" applyProtection="1">
      <alignment horizontal="center" vertical="center"/>
      <protection locked="0"/>
    </xf>
    <xf numFmtId="9" fontId="25" fillId="7" borderId="51" xfId="0" applyNumberFormat="1" applyFont="1" applyFill="1" applyBorder="1" applyAlignment="1">
      <alignment horizontal="center" vertical="center"/>
    </xf>
    <xf numFmtId="0" fontId="14" fillId="6" borderId="2" xfId="0" applyFont="1" applyFill="1" applyBorder="1" applyAlignment="1" applyProtection="1">
      <alignment horizontal="center" vertical="center"/>
      <protection locked="0"/>
    </xf>
    <xf numFmtId="0" fontId="1" fillId="2" borderId="45" xfId="0" applyFont="1" applyFill="1" applyBorder="1" applyAlignment="1">
      <alignment horizontal="center"/>
    </xf>
    <xf numFmtId="0" fontId="40" fillId="0" borderId="17" xfId="1" applyFont="1" applyBorder="1" applyAlignment="1">
      <alignment horizontal="center" vertical="center"/>
    </xf>
    <xf numFmtId="0" fontId="50" fillId="2" borderId="45" xfId="0" applyFont="1" applyFill="1" applyBorder="1" applyAlignment="1">
      <alignment horizontal="center"/>
    </xf>
    <xf numFmtId="0" fontId="50" fillId="2" borderId="46" xfId="0" applyFont="1" applyFill="1" applyBorder="1" applyAlignment="1">
      <alignment horizontal="center"/>
    </xf>
    <xf numFmtId="9" fontId="25" fillId="3" borderId="9" xfId="0" applyNumberFormat="1" applyFont="1" applyFill="1" applyBorder="1" applyAlignment="1">
      <alignment horizontal="center" vertical="center"/>
    </xf>
    <xf numFmtId="0" fontId="26" fillId="0" borderId="0" xfId="1" applyFont="1" applyAlignment="1">
      <alignment horizontal="left" vertical="center" wrapText="1" indent="1"/>
    </xf>
    <xf numFmtId="0" fontId="14" fillId="2" borderId="20" xfId="1" applyFont="1" applyFill="1" applyBorder="1"/>
    <xf numFmtId="9" fontId="14" fillId="2" borderId="0" xfId="1" applyNumberFormat="1" applyFont="1" applyFill="1" applyAlignment="1">
      <alignment vertical="center"/>
    </xf>
    <xf numFmtId="9" fontId="54" fillId="2" borderId="0" xfId="1" applyNumberFormat="1" applyFont="1" applyFill="1" applyAlignment="1">
      <alignment horizontal="center" vertical="center" wrapText="1"/>
    </xf>
    <xf numFmtId="0" fontId="14" fillId="2" borderId="17" xfId="1" applyFont="1" applyFill="1" applyBorder="1"/>
    <xf numFmtId="0" fontId="55" fillId="2" borderId="20" xfId="1" applyFont="1" applyFill="1" applyBorder="1" applyAlignment="1">
      <alignment horizontal="left" vertical="center" wrapText="1" indent="1"/>
    </xf>
    <xf numFmtId="0" fontId="57" fillId="2" borderId="51" xfId="1" applyFont="1" applyFill="1" applyBorder="1" applyAlignment="1">
      <alignment horizontal="center" vertical="center" wrapText="1"/>
    </xf>
    <xf numFmtId="0" fontId="58" fillId="2" borderId="0" xfId="1" applyFont="1" applyFill="1" applyAlignment="1">
      <alignment horizontal="left" vertical="center" wrapText="1"/>
    </xf>
    <xf numFmtId="0" fontId="25" fillId="2" borderId="20" xfId="1" applyFont="1" applyFill="1" applyBorder="1" applyAlignment="1">
      <alignment horizontal="left" vertical="center" wrapText="1" indent="3"/>
    </xf>
    <xf numFmtId="9" fontId="26" fillId="3" borderId="87" xfId="1" applyNumberFormat="1" applyFont="1" applyFill="1" applyBorder="1" applyAlignment="1">
      <alignment horizontal="center" vertical="center"/>
    </xf>
    <xf numFmtId="167" fontId="14" fillId="2" borderId="0" xfId="1" applyNumberFormat="1" applyFont="1" applyFill="1" applyAlignment="1">
      <alignment horizontal="center" vertical="center"/>
    </xf>
    <xf numFmtId="9" fontId="26" fillId="3" borderId="53" xfId="1" applyNumberFormat="1" applyFont="1" applyFill="1" applyBorder="1" applyAlignment="1">
      <alignment horizontal="center" vertical="center"/>
    </xf>
    <xf numFmtId="0" fontId="25" fillId="2" borderId="20" xfId="1" applyFont="1" applyFill="1" applyBorder="1" applyAlignment="1">
      <alignment horizontal="left" vertical="center" wrapText="1"/>
    </xf>
    <xf numFmtId="0" fontId="14" fillId="2" borderId="17" xfId="1" applyFont="1" applyFill="1" applyBorder="1" applyAlignment="1">
      <alignment vertical="center"/>
    </xf>
    <xf numFmtId="0" fontId="14" fillId="0" borderId="0" xfId="1" applyFont="1" applyAlignment="1">
      <alignment vertical="center"/>
    </xf>
    <xf numFmtId="1" fontId="26" fillId="2" borderId="0" xfId="1" applyNumberFormat="1" applyFont="1" applyFill="1" applyAlignment="1">
      <alignment horizontal="left" vertical="top" wrapText="1" indent="1"/>
    </xf>
    <xf numFmtId="9" fontId="59" fillId="27" borderId="7" xfId="0" applyNumberFormat="1" applyFont="1" applyFill="1" applyBorder="1" applyAlignment="1">
      <alignment horizontal="left" vertical="center" wrapText="1" indent="1"/>
    </xf>
    <xf numFmtId="9" fontId="25" fillId="3" borderId="51" xfId="1" applyNumberFormat="1" applyFont="1" applyFill="1" applyBorder="1" applyAlignment="1">
      <alignment horizontal="center" vertical="center"/>
    </xf>
    <xf numFmtId="9" fontId="25" fillId="2" borderId="0" xfId="1" applyNumberFormat="1" applyFont="1" applyFill="1" applyAlignment="1">
      <alignment horizontal="center" vertical="center"/>
    </xf>
    <xf numFmtId="0" fontId="4" fillId="2" borderId="17" xfId="2" applyFont="1" applyFill="1" applyBorder="1" applyAlignment="1">
      <alignment vertical="top" wrapText="1"/>
    </xf>
    <xf numFmtId="0" fontId="4" fillId="0" borderId="0" xfId="2" applyFont="1" applyFill="1" applyBorder="1" applyAlignment="1">
      <alignment vertical="top" wrapText="1"/>
    </xf>
    <xf numFmtId="0" fontId="13" fillId="0" borderId="0" xfId="0" applyFont="1" applyAlignment="1">
      <alignment horizontal="left" vertical="center" wrapText="1" indent="1"/>
    </xf>
    <xf numFmtId="0" fontId="26" fillId="0" borderId="0" xfId="0" applyFont="1" applyAlignment="1">
      <alignment horizontal="left" vertical="center" wrapText="1" indent="1"/>
    </xf>
    <xf numFmtId="0" fontId="0" fillId="0" borderId="0" xfId="0" applyAlignment="1">
      <alignment horizontal="left" vertical="center" wrapText="1" indent="1"/>
    </xf>
    <xf numFmtId="0" fontId="53" fillId="0" borderId="0" xfId="0" applyFont="1" applyAlignment="1">
      <alignment horizontal="left" vertical="center"/>
    </xf>
    <xf numFmtId="0" fontId="54" fillId="2" borderId="0" xfId="1" applyFont="1" applyFill="1" applyAlignment="1">
      <alignment horizontal="center"/>
    </xf>
    <xf numFmtId="0" fontId="52" fillId="2" borderId="17" xfId="1" applyFont="1" applyFill="1" applyBorder="1" applyAlignment="1">
      <alignment horizontal="center"/>
    </xf>
    <xf numFmtId="0" fontId="52" fillId="0" borderId="0" xfId="1" applyFont="1" applyAlignment="1">
      <alignment horizontal="center"/>
    </xf>
    <xf numFmtId="0" fontId="0" fillId="2" borderId="20" xfId="0" applyFill="1" applyBorder="1"/>
    <xf numFmtId="0" fontId="14" fillId="22" borderId="81" xfId="0" applyFont="1" applyFill="1" applyBorder="1" applyAlignment="1">
      <alignment horizontal="center" vertical="center" wrapText="1"/>
    </xf>
    <xf numFmtId="0" fontId="14" fillId="2" borderId="17" xfId="1" applyFont="1" applyFill="1" applyBorder="1" applyAlignment="1">
      <alignment horizontal="left" vertical="top" wrapText="1" indent="1"/>
    </xf>
    <xf numFmtId="0" fontId="14" fillId="0" borderId="0" xfId="1" applyFont="1" applyAlignment="1">
      <alignment horizontal="left" vertical="top" wrapText="1" indent="1"/>
    </xf>
    <xf numFmtId="0" fontId="0" fillId="2" borderId="0" xfId="0" applyFill="1" applyAlignment="1">
      <alignment horizontal="left" vertical="center" wrapText="1" indent="1"/>
    </xf>
    <xf numFmtId="9" fontId="26" fillId="23" borderId="82" xfId="0" applyNumberFormat="1" applyFont="1" applyFill="1" applyBorder="1" applyAlignment="1">
      <alignment horizontal="center" vertical="center"/>
    </xf>
    <xf numFmtId="0" fontId="50" fillId="22" borderId="71" xfId="10" applyFont="1" applyFill="1" applyBorder="1" applyAlignment="1">
      <alignment vertical="center" wrapText="1"/>
    </xf>
    <xf numFmtId="9" fontId="26" fillId="23" borderId="83" xfId="0" applyNumberFormat="1" applyFont="1" applyFill="1" applyBorder="1" applyAlignment="1">
      <alignment horizontal="center" vertical="center"/>
    </xf>
    <xf numFmtId="0" fontId="50" fillId="22" borderId="10" xfId="10" applyFont="1" applyFill="1" applyBorder="1" applyAlignment="1">
      <alignment vertical="center" wrapText="1"/>
    </xf>
    <xf numFmtId="0" fontId="3" fillId="2" borderId="17" xfId="2" applyFill="1" applyBorder="1" applyAlignment="1">
      <alignment horizontal="center" vertical="top" wrapText="1"/>
    </xf>
    <xf numFmtId="0" fontId="3" fillId="0" borderId="0" xfId="2" applyFill="1" applyBorder="1" applyAlignment="1">
      <alignment horizontal="center" vertical="top" wrapText="1"/>
    </xf>
    <xf numFmtId="9" fontId="26" fillId="23" borderId="85" xfId="0" applyNumberFormat="1" applyFont="1" applyFill="1" applyBorder="1" applyAlignment="1">
      <alignment horizontal="center" vertical="center"/>
    </xf>
    <xf numFmtId="0" fontId="50" fillId="22" borderId="59" xfId="10" applyFont="1" applyFill="1" applyBorder="1" applyAlignment="1">
      <alignment vertical="center" wrapText="1"/>
    </xf>
    <xf numFmtId="9" fontId="25" fillId="23" borderId="93" xfId="0" applyNumberFormat="1" applyFont="1" applyFill="1" applyBorder="1" applyAlignment="1">
      <alignment horizontal="center" vertical="center"/>
    </xf>
    <xf numFmtId="9" fontId="26" fillId="3" borderId="32" xfId="1" applyNumberFormat="1" applyFont="1" applyFill="1" applyBorder="1" applyAlignment="1">
      <alignment horizontal="center" vertical="center"/>
    </xf>
    <xf numFmtId="9" fontId="25" fillId="3" borderId="35" xfId="1" applyNumberFormat="1" applyFont="1" applyFill="1" applyBorder="1" applyAlignment="1">
      <alignment horizontal="center" vertical="center"/>
    </xf>
    <xf numFmtId="0" fontId="0" fillId="2" borderId="18" xfId="0" applyFill="1" applyBorder="1"/>
    <xf numFmtId="0" fontId="0" fillId="2" borderId="11" xfId="0" applyFill="1" applyBorder="1"/>
    <xf numFmtId="0" fontId="0" fillId="2" borderId="0" xfId="0" applyFill="1" applyAlignment="1">
      <alignment horizontal="center"/>
    </xf>
    <xf numFmtId="0" fontId="0" fillId="2" borderId="17" xfId="0" applyFill="1" applyBorder="1" applyAlignment="1">
      <alignment horizontal="center"/>
    </xf>
    <xf numFmtId="0" fontId="0" fillId="0" borderId="0" xfId="0" applyAlignment="1">
      <alignment horizontal="center"/>
    </xf>
    <xf numFmtId="0" fontId="13" fillId="2" borderId="20" xfId="0" applyFont="1" applyFill="1" applyBorder="1" applyAlignment="1">
      <alignment horizontal="left" vertical="center" indent="1"/>
    </xf>
    <xf numFmtId="0" fontId="13" fillId="2" borderId="17" xfId="0" applyFont="1" applyFill="1" applyBorder="1" applyAlignment="1">
      <alignment horizontal="left" vertical="center" indent="1"/>
    </xf>
    <xf numFmtId="0" fontId="13" fillId="0" borderId="0" xfId="0" applyFont="1" applyAlignment="1">
      <alignment horizontal="left" vertical="center" indent="1"/>
    </xf>
    <xf numFmtId="0" fontId="0" fillId="2" borderId="20" xfId="0" applyFill="1" applyBorder="1" applyAlignment="1">
      <alignment horizontal="left" vertical="center"/>
    </xf>
    <xf numFmtId="0" fontId="1" fillId="2" borderId="17"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9" fontId="29" fillId="3" borderId="4" xfId="0" applyNumberFormat="1" applyFont="1" applyFill="1" applyBorder="1" applyAlignment="1">
      <alignment horizontal="center" vertical="center"/>
    </xf>
    <xf numFmtId="9" fontId="14" fillId="3" borderId="10" xfId="0" applyNumberFormat="1" applyFont="1" applyFill="1" applyBorder="1" applyAlignment="1">
      <alignment horizontal="center" vertical="center"/>
    </xf>
    <xf numFmtId="9" fontId="14" fillId="3" borderId="25" xfId="0" applyNumberFormat="1" applyFont="1" applyFill="1" applyBorder="1" applyAlignment="1">
      <alignment horizontal="center" vertical="center"/>
    </xf>
    <xf numFmtId="9" fontId="14" fillId="3" borderId="3" xfId="0" applyNumberFormat="1" applyFont="1" applyFill="1" applyBorder="1" applyAlignment="1">
      <alignment horizontal="center" vertical="center"/>
    </xf>
    <xf numFmtId="9" fontId="14" fillId="3" borderId="4" xfId="0" applyNumberFormat="1" applyFont="1" applyFill="1" applyBorder="1" applyAlignment="1">
      <alignment horizontal="center" vertical="center"/>
    </xf>
    <xf numFmtId="9" fontId="14" fillId="2" borderId="17" xfId="0" applyNumberFormat="1" applyFont="1" applyFill="1" applyBorder="1" applyAlignment="1">
      <alignment horizontal="center" vertical="center"/>
    </xf>
    <xf numFmtId="9" fontId="14" fillId="0" borderId="0" xfId="0" applyNumberFormat="1" applyFont="1" applyAlignment="1">
      <alignment horizontal="center" vertical="center"/>
    </xf>
    <xf numFmtId="9" fontId="14" fillId="2" borderId="25" xfId="0" applyNumberFormat="1" applyFont="1" applyFill="1" applyBorder="1" applyAlignment="1">
      <alignment horizontal="center" vertical="center"/>
    </xf>
    <xf numFmtId="9" fontId="14" fillId="2" borderId="3" xfId="0" applyNumberFormat="1" applyFont="1" applyFill="1" applyBorder="1" applyAlignment="1">
      <alignment horizontal="center" vertical="center"/>
    </xf>
    <xf numFmtId="9" fontId="14" fillId="2" borderId="4" xfId="0" applyNumberFormat="1" applyFont="1" applyFill="1" applyBorder="1" applyAlignment="1">
      <alignment horizontal="center" vertical="center"/>
    </xf>
    <xf numFmtId="0" fontId="0" fillId="0" borderId="0" xfId="0" applyAlignment="1">
      <alignment vertical="center"/>
    </xf>
    <xf numFmtId="9" fontId="14" fillId="2" borderId="10" xfId="0" applyNumberFormat="1" applyFont="1" applyFill="1" applyBorder="1" applyAlignment="1">
      <alignment horizontal="center" vertical="center"/>
    </xf>
    <xf numFmtId="9" fontId="29" fillId="3" borderId="42" xfId="0" applyNumberFormat="1" applyFont="1" applyFill="1" applyBorder="1" applyAlignment="1">
      <alignment horizontal="center" vertical="center"/>
    </xf>
    <xf numFmtId="9" fontId="14" fillId="2" borderId="26" xfId="0" applyNumberFormat="1" applyFont="1" applyFill="1" applyBorder="1" applyAlignment="1">
      <alignment horizontal="center" vertical="center"/>
    </xf>
    <xf numFmtId="9" fontId="14" fillId="2" borderId="86" xfId="0" applyNumberFormat="1" applyFont="1" applyFill="1" applyBorder="1" applyAlignment="1">
      <alignment horizontal="center" vertical="center"/>
    </xf>
    <xf numFmtId="9" fontId="14" fillId="2" borderId="29" xfId="0" applyNumberFormat="1" applyFont="1" applyFill="1" applyBorder="1" applyAlignment="1">
      <alignment horizontal="center" vertical="center"/>
    </xf>
    <xf numFmtId="9" fontId="14" fillId="3" borderId="29" xfId="0" applyNumberFormat="1" applyFont="1" applyFill="1" applyBorder="1" applyAlignment="1">
      <alignment horizontal="center" vertical="center"/>
    </xf>
    <xf numFmtId="9" fontId="14" fillId="3" borderId="42" xfId="0" applyNumberFormat="1" applyFont="1" applyFill="1" applyBorder="1" applyAlignment="1">
      <alignment horizontal="center" vertical="center"/>
    </xf>
    <xf numFmtId="9" fontId="25" fillId="3" borderId="50" xfId="0" applyNumberFormat="1" applyFont="1" applyFill="1" applyBorder="1" applyAlignment="1">
      <alignment horizontal="center" vertical="center"/>
    </xf>
    <xf numFmtId="9" fontId="25" fillId="3" borderId="37" xfId="0" applyNumberFormat="1" applyFont="1" applyFill="1" applyBorder="1" applyAlignment="1">
      <alignment horizontal="center" vertical="center"/>
    </xf>
    <xf numFmtId="9" fontId="25" fillId="3" borderId="55" xfId="9" applyFont="1" applyFill="1" applyBorder="1" applyAlignment="1">
      <alignment horizontal="center" vertical="center"/>
    </xf>
    <xf numFmtId="9" fontId="25" fillId="2" borderId="17" xfId="0" applyNumberFormat="1" applyFont="1" applyFill="1" applyBorder="1" applyAlignment="1">
      <alignment horizontal="center" vertical="center"/>
    </xf>
    <xf numFmtId="9" fontId="25" fillId="0" borderId="0" xfId="0" applyNumberFormat="1" applyFont="1" applyAlignment="1">
      <alignment horizontal="center" vertical="center"/>
    </xf>
    <xf numFmtId="0" fontId="0" fillId="2" borderId="16" xfId="0" applyFill="1" applyBorder="1" applyAlignment="1">
      <alignment horizontal="center"/>
    </xf>
    <xf numFmtId="0" fontId="13" fillId="2" borderId="20" xfId="0" applyFont="1" applyFill="1" applyBorder="1" applyAlignment="1">
      <alignment horizontal="left" vertical="center"/>
    </xf>
    <xf numFmtId="0" fontId="13" fillId="2" borderId="17" xfId="0" applyFont="1" applyFill="1" applyBorder="1" applyAlignment="1">
      <alignment horizontal="left" vertical="center"/>
    </xf>
    <xf numFmtId="0" fontId="13" fillId="0" borderId="0" xfId="0" applyFont="1" applyAlignment="1">
      <alignment horizontal="left" vertical="center"/>
    </xf>
    <xf numFmtId="0" fontId="29" fillId="2" borderId="17" xfId="0" applyFont="1" applyFill="1" applyBorder="1" applyAlignment="1">
      <alignment horizontal="right" vertical="center" wrapText="1" indent="1"/>
    </xf>
    <xf numFmtId="0" fontId="62" fillId="34" borderId="40" xfId="0" applyFont="1" applyFill="1" applyBorder="1" applyAlignment="1">
      <alignment horizontal="left" vertical="center" wrapText="1"/>
    </xf>
    <xf numFmtId="0" fontId="14" fillId="46" borderId="38" xfId="0" applyFont="1" applyFill="1" applyBorder="1" applyAlignment="1">
      <alignment horizontal="left" vertical="center" wrapText="1"/>
    </xf>
    <xf numFmtId="0" fontId="62" fillId="37" borderId="47" xfId="0" applyFont="1" applyFill="1" applyBorder="1" applyAlignment="1">
      <alignment horizontal="left" vertical="center" wrapText="1"/>
    </xf>
    <xf numFmtId="0" fontId="62" fillId="63" borderId="39" xfId="0" applyFont="1" applyFill="1" applyBorder="1" applyAlignment="1">
      <alignment horizontal="left" vertical="center" wrapText="1"/>
    </xf>
    <xf numFmtId="0" fontId="62" fillId="35" borderId="39" xfId="0" applyFont="1" applyFill="1" applyBorder="1" applyAlignment="1">
      <alignment horizontal="left" vertical="center" wrapText="1"/>
    </xf>
    <xf numFmtId="0" fontId="62" fillId="36" borderId="47" xfId="0" applyFont="1" applyFill="1" applyBorder="1" applyAlignment="1">
      <alignment horizontal="left" vertical="center" wrapText="1"/>
    </xf>
    <xf numFmtId="9" fontId="29" fillId="3" borderId="32" xfId="0" applyNumberFormat="1" applyFont="1" applyFill="1" applyBorder="1" applyAlignment="1">
      <alignment horizontal="center" vertical="center"/>
    </xf>
    <xf numFmtId="9" fontId="29" fillId="3" borderId="33" xfId="0" applyNumberFormat="1" applyFont="1" applyFill="1" applyBorder="1" applyAlignment="1">
      <alignment horizontal="center" vertical="center"/>
    </xf>
    <xf numFmtId="9" fontId="14" fillId="2" borderId="28" xfId="0" applyNumberFormat="1" applyFont="1" applyFill="1" applyBorder="1" applyAlignment="1">
      <alignment horizontal="center" vertical="center"/>
    </xf>
    <xf numFmtId="9" fontId="14" fillId="2" borderId="42" xfId="0" applyNumberFormat="1" applyFont="1" applyFill="1" applyBorder="1" applyAlignment="1">
      <alignment horizontal="center" vertical="center"/>
    </xf>
    <xf numFmtId="0" fontId="13" fillId="2" borderId="0" xfId="0" applyFont="1" applyFill="1" applyAlignment="1">
      <alignment horizontal="left" vertical="center"/>
    </xf>
    <xf numFmtId="0" fontId="29" fillId="2" borderId="40" xfId="0" applyFont="1" applyFill="1" applyBorder="1" applyAlignment="1">
      <alignment horizontal="right" vertical="center" wrapText="1" indent="1"/>
    </xf>
    <xf numFmtId="0" fontId="14" fillId="38" borderId="38" xfId="0" applyFont="1" applyFill="1" applyBorder="1" applyAlignment="1">
      <alignment horizontal="left" vertical="center" wrapText="1"/>
    </xf>
    <xf numFmtId="0" fontId="14" fillId="39" borderId="48" xfId="0" applyFont="1" applyFill="1" applyBorder="1" applyAlignment="1">
      <alignment horizontal="left" vertical="center" wrapText="1"/>
    </xf>
    <xf numFmtId="0" fontId="1" fillId="40" borderId="38" xfId="0" applyFont="1" applyFill="1" applyBorder="1" applyAlignment="1">
      <alignment horizontal="left" vertical="center" wrapText="1"/>
    </xf>
    <xf numFmtId="0" fontId="62" fillId="41" borderId="48" xfId="0" applyFont="1" applyFill="1" applyBorder="1" applyAlignment="1">
      <alignment horizontal="left" vertical="center" wrapText="1"/>
    </xf>
    <xf numFmtId="0" fontId="62" fillId="42" borderId="47" xfId="0" applyFont="1" applyFill="1" applyBorder="1" applyAlignment="1">
      <alignment horizontal="left" vertical="center" wrapText="1"/>
    </xf>
    <xf numFmtId="0" fontId="0" fillId="2" borderId="0" xfId="0" applyFill="1" applyAlignment="1">
      <alignment horizontal="left" vertical="center"/>
    </xf>
    <xf numFmtId="0" fontId="0" fillId="2" borderId="17" xfId="0" applyFill="1" applyBorder="1" applyAlignment="1">
      <alignment horizontal="left" vertical="center"/>
    </xf>
    <xf numFmtId="9" fontId="50" fillId="0" borderId="0" xfId="0" applyNumberFormat="1" applyFont="1" applyAlignment="1">
      <alignment horizontal="center"/>
    </xf>
    <xf numFmtId="9" fontId="14" fillId="3" borderId="86" xfId="0" applyNumberFormat="1" applyFont="1" applyFill="1" applyBorder="1" applyAlignment="1">
      <alignment horizontal="center" vertical="center"/>
    </xf>
    <xf numFmtId="9" fontId="50" fillId="0" borderId="0" xfId="0" applyNumberFormat="1" applyFont="1" applyAlignment="1">
      <alignment horizontal="right" vertical="center" indent="1"/>
    </xf>
    <xf numFmtId="0" fontId="0" fillId="2" borderId="11" xfId="0" applyFill="1" applyBorder="1" applyAlignment="1">
      <alignment horizontal="center"/>
    </xf>
    <xf numFmtId="0" fontId="0" fillId="2" borderId="19" xfId="0" applyFill="1" applyBorder="1" applyAlignment="1">
      <alignment horizontal="center"/>
    </xf>
    <xf numFmtId="9" fontId="50" fillId="0" borderId="0" xfId="0" applyNumberFormat="1" applyFont="1" applyAlignment="1">
      <alignment horizontal="left" vertical="center" wrapText="1" indent="1"/>
    </xf>
    <xf numFmtId="9" fontId="0" fillId="0" borderId="0" xfId="0" applyNumberFormat="1" applyAlignment="1">
      <alignment horizontal="center"/>
    </xf>
    <xf numFmtId="0" fontId="53" fillId="0" borderId="0" xfId="0" applyFont="1" applyAlignment="1">
      <alignment horizontal="left" vertical="center" indent="1"/>
    </xf>
    <xf numFmtId="0" fontId="0" fillId="2" borderId="0" xfId="0" applyFill="1"/>
    <xf numFmtId="0" fontId="0" fillId="2" borderId="17" xfId="0" applyFill="1" applyBorder="1"/>
    <xf numFmtId="0" fontId="0" fillId="2" borderId="77" xfId="0" applyFill="1" applyBorder="1"/>
    <xf numFmtId="0" fontId="29" fillId="2" borderId="56" xfId="0" applyFont="1" applyFill="1" applyBorder="1" applyAlignment="1">
      <alignment horizontal="left" vertical="center" wrapText="1" indent="1"/>
    </xf>
    <xf numFmtId="0" fontId="29" fillId="2" borderId="36" xfId="0" applyFont="1" applyFill="1" applyBorder="1" applyAlignment="1">
      <alignment horizontal="center" vertical="center" wrapText="1"/>
    </xf>
    <xf numFmtId="0" fontId="22" fillId="44" borderId="50" xfId="0" applyFont="1" applyFill="1" applyBorder="1" applyAlignment="1">
      <alignment horizontal="center" vertical="center" wrapText="1"/>
    </xf>
    <xf numFmtId="9" fontId="22" fillId="27" borderId="14" xfId="0" applyNumberFormat="1" applyFont="1" applyFill="1" applyBorder="1" applyAlignment="1">
      <alignment horizontal="center" vertical="center" wrapText="1"/>
    </xf>
    <xf numFmtId="0" fontId="22" fillId="19" borderId="14" xfId="0" applyFont="1" applyFill="1" applyBorder="1" applyAlignment="1">
      <alignment horizontal="center" vertical="center" wrapText="1"/>
    </xf>
    <xf numFmtId="0" fontId="22" fillId="17" borderId="9" xfId="0" applyFont="1" applyFill="1" applyBorder="1" applyAlignment="1">
      <alignment horizontal="left" vertical="center" wrapText="1" indent="1"/>
    </xf>
    <xf numFmtId="9" fontId="14" fillId="3" borderId="34" xfId="0" applyNumberFormat="1" applyFont="1" applyFill="1" applyBorder="1" applyAlignment="1">
      <alignment horizontal="center" vertical="center"/>
    </xf>
    <xf numFmtId="9" fontId="14" fillId="3" borderId="9" xfId="0" applyNumberFormat="1" applyFont="1" applyFill="1" applyBorder="1" applyAlignment="1">
      <alignment horizontal="center" vertical="center"/>
    </xf>
    <xf numFmtId="9" fontId="14" fillId="3" borderId="51" xfId="0" applyNumberFormat="1" applyFont="1" applyFill="1" applyBorder="1" applyAlignment="1">
      <alignment horizontal="center" vertical="center"/>
    </xf>
    <xf numFmtId="0" fontId="22" fillId="8" borderId="7" xfId="0" applyFont="1" applyFill="1" applyBorder="1" applyAlignment="1">
      <alignment horizontal="left" vertical="center" wrapText="1" indent="1"/>
    </xf>
    <xf numFmtId="0" fontId="14" fillId="2" borderId="48" xfId="0" applyFont="1" applyFill="1" applyBorder="1" applyAlignment="1">
      <alignment horizontal="center" vertical="center"/>
    </xf>
    <xf numFmtId="0" fontId="14" fillId="2" borderId="47" xfId="0" applyFont="1" applyFill="1" applyBorder="1" applyAlignment="1">
      <alignment horizontal="center" vertical="center"/>
    </xf>
    <xf numFmtId="0" fontId="22" fillId="18" borderId="7" xfId="0" applyFont="1" applyFill="1" applyBorder="1" applyAlignment="1">
      <alignment horizontal="left" vertical="center" wrapText="1" indent="1"/>
    </xf>
    <xf numFmtId="9" fontId="14" fillId="3" borderId="8" xfId="0" applyNumberFormat="1" applyFont="1" applyFill="1" applyBorder="1" applyAlignment="1">
      <alignment horizontal="center" vertical="center"/>
    </xf>
    <xf numFmtId="0" fontId="22" fillId="18" borderId="12" xfId="0" applyFont="1" applyFill="1" applyBorder="1" applyAlignment="1">
      <alignment horizontal="left" vertical="center" wrapText="1" indent="1"/>
    </xf>
    <xf numFmtId="9" fontId="14" fillId="3" borderId="27" xfId="0" applyNumberFormat="1" applyFont="1" applyFill="1" applyBorder="1" applyAlignment="1">
      <alignment horizontal="center" vertical="center"/>
    </xf>
    <xf numFmtId="9" fontId="59" fillId="62" borderId="7" xfId="0" applyNumberFormat="1" applyFont="1" applyFill="1" applyBorder="1" applyAlignment="1">
      <alignment horizontal="left" vertical="center" wrapText="1" indent="1"/>
    </xf>
    <xf numFmtId="9" fontId="29" fillId="3" borderId="1" xfId="0" applyNumberFormat="1" applyFont="1" applyFill="1" applyBorder="1" applyAlignment="1">
      <alignment horizontal="center" vertical="center"/>
    </xf>
    <xf numFmtId="0" fontId="14" fillId="2" borderId="22" xfId="0" applyFont="1" applyFill="1" applyBorder="1" applyAlignment="1">
      <alignment horizontal="center" vertical="center"/>
    </xf>
    <xf numFmtId="9" fontId="14" fillId="3" borderId="52" xfId="0" applyNumberFormat="1" applyFont="1" applyFill="1" applyBorder="1" applyAlignment="1">
      <alignment horizontal="center" vertical="center"/>
    </xf>
    <xf numFmtId="0" fontId="14" fillId="2" borderId="49" xfId="0" applyFont="1" applyFill="1" applyBorder="1" applyAlignment="1">
      <alignment horizontal="center" vertical="center"/>
    </xf>
    <xf numFmtId="0" fontId="14" fillId="2" borderId="0" xfId="0" applyFont="1" applyFill="1" applyAlignment="1">
      <alignment horizontal="center" vertical="center"/>
    </xf>
    <xf numFmtId="9" fontId="14" fillId="3" borderId="57" xfId="0" applyNumberFormat="1" applyFont="1" applyFill="1" applyBorder="1" applyAlignment="1">
      <alignment horizontal="center" vertical="center"/>
    </xf>
    <xf numFmtId="9" fontId="14" fillId="3" borderId="53" xfId="0" applyNumberFormat="1" applyFont="1" applyFill="1" applyBorder="1" applyAlignment="1">
      <alignment horizontal="center" vertical="center"/>
    </xf>
    <xf numFmtId="9" fontId="29" fillId="3" borderId="6" xfId="0" applyNumberFormat="1" applyFont="1" applyFill="1" applyBorder="1" applyAlignment="1">
      <alignment horizontal="center" vertical="center"/>
    </xf>
    <xf numFmtId="0" fontId="22" fillId="19" borderId="58" xfId="0" applyFont="1" applyFill="1" applyBorder="1" applyAlignment="1">
      <alignment horizontal="left" vertical="center" wrapText="1" indent="1"/>
    </xf>
    <xf numFmtId="9" fontId="25" fillId="3" borderId="59" xfId="0" applyNumberFormat="1" applyFont="1" applyFill="1" applyBorder="1" applyAlignment="1">
      <alignment horizontal="center" vertical="center"/>
    </xf>
    <xf numFmtId="9" fontId="25" fillId="3" borderId="5" xfId="0" applyNumberFormat="1" applyFont="1" applyFill="1" applyBorder="1" applyAlignment="1">
      <alignment horizontal="center" vertical="center"/>
    </xf>
    <xf numFmtId="9" fontId="25" fillId="3" borderId="6" xfId="0" applyNumberFormat="1" applyFont="1" applyFill="1" applyBorder="1" applyAlignment="1">
      <alignment horizontal="center" vertical="center"/>
    </xf>
    <xf numFmtId="0" fontId="12" fillId="0" borderId="0" xfId="0" applyFont="1"/>
    <xf numFmtId="0" fontId="12" fillId="2" borderId="3"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2" fillId="2" borderId="51" xfId="0" applyFont="1" applyFill="1" applyBorder="1" applyAlignment="1">
      <alignment horizontal="center" vertical="center" wrapText="1"/>
    </xf>
    <xf numFmtId="0" fontId="26" fillId="5" borderId="96" xfId="0" applyFont="1" applyFill="1" applyBorder="1" applyAlignment="1">
      <alignment horizontal="left" vertical="center" wrapText="1" indent="1"/>
    </xf>
    <xf numFmtId="0" fontId="26" fillId="5" borderId="3" xfId="0" applyFont="1" applyFill="1" applyBorder="1" applyAlignment="1">
      <alignment horizontal="left" vertical="center" wrapText="1" indent="1"/>
    </xf>
    <xf numFmtId="0" fontId="26" fillId="5" borderId="5" xfId="0" applyFont="1" applyFill="1" applyBorder="1" applyAlignment="1">
      <alignment horizontal="left" vertical="center" wrapText="1" indent="1"/>
    </xf>
    <xf numFmtId="3" fontId="12" fillId="0" borderId="0" xfId="0" applyNumberFormat="1" applyFont="1" applyAlignment="1">
      <alignment horizontal="left" vertical="center" wrapText="1" indent="1"/>
    </xf>
    <xf numFmtId="49" fontId="12" fillId="0" borderId="0" xfId="0" applyNumberFormat="1" applyFont="1" applyAlignment="1">
      <alignment horizontal="left" vertical="center" wrapText="1" indent="1"/>
    </xf>
    <xf numFmtId="0" fontId="12" fillId="0" borderId="0" xfId="3" applyFont="1" applyAlignment="1">
      <alignment horizontal="left" indent="1"/>
    </xf>
    <xf numFmtId="0" fontId="14" fillId="5" borderId="3" xfId="0" applyFont="1" applyFill="1" applyBorder="1" applyAlignment="1">
      <alignment horizontal="left" vertical="center" wrapText="1" indent="1"/>
    </xf>
    <xf numFmtId="3" fontId="3" fillId="0" borderId="0" xfId="2" applyNumberFormat="1" applyFill="1" applyBorder="1" applyAlignment="1">
      <alignment horizontal="left" vertical="center" wrapText="1" indent="1"/>
    </xf>
    <xf numFmtId="0" fontId="26" fillId="2" borderId="41" xfId="0" applyFont="1" applyFill="1" applyBorder="1" applyAlignment="1">
      <alignment horizontal="right" vertical="center" wrapText="1" indent="1"/>
    </xf>
    <xf numFmtId="0" fontId="26" fillId="2" borderId="71" xfId="0" applyFont="1" applyFill="1" applyBorder="1" applyAlignment="1">
      <alignment horizontal="right" vertical="center" wrapText="1" indent="1"/>
    </xf>
    <xf numFmtId="3" fontId="26" fillId="2" borderId="25" xfId="0" applyNumberFormat="1" applyFont="1" applyFill="1" applyBorder="1" applyAlignment="1" applyProtection="1">
      <alignment horizontal="left" vertical="center" wrapText="1" indent="1"/>
      <protection locked="0"/>
    </xf>
    <xf numFmtId="3" fontId="26" fillId="2" borderId="28" xfId="0" applyNumberFormat="1" applyFont="1" applyFill="1" applyBorder="1" applyAlignment="1" applyProtection="1">
      <alignment horizontal="left" vertical="center" wrapText="1" indent="1"/>
      <protection locked="0"/>
    </xf>
    <xf numFmtId="3" fontId="26" fillId="2" borderId="92" xfId="0" applyNumberFormat="1" applyFont="1" applyFill="1" applyBorder="1" applyAlignment="1" applyProtection="1">
      <alignment horizontal="left" vertical="center" wrapText="1" indent="1"/>
      <protection locked="0"/>
    </xf>
    <xf numFmtId="3" fontId="26" fillId="2" borderId="86" xfId="0" applyNumberFormat="1" applyFont="1" applyFill="1" applyBorder="1" applyAlignment="1" applyProtection="1">
      <alignment horizontal="left" vertical="center" wrapText="1" indent="1"/>
      <protection locked="0"/>
    </xf>
    <xf numFmtId="0" fontId="65" fillId="0" borderId="0" xfId="0" applyFont="1"/>
    <xf numFmtId="0" fontId="66" fillId="0" borderId="0" xfId="10" applyFont="1" applyAlignment="1">
      <alignment horizontal="center" vertical="center"/>
    </xf>
    <xf numFmtId="0" fontId="70" fillId="0" borderId="0" xfId="10" applyFont="1"/>
    <xf numFmtId="0" fontId="5" fillId="0" borderId="0" xfId="10"/>
    <xf numFmtId="0" fontId="66" fillId="0" borderId="0" xfId="11" applyFont="1" applyAlignment="1">
      <alignment horizontal="center" vertical="center"/>
    </xf>
    <xf numFmtId="0" fontId="70" fillId="0" borderId="0" xfId="11" applyFont="1"/>
    <xf numFmtId="0" fontId="5" fillId="0" borderId="0" xfId="11"/>
    <xf numFmtId="0" fontId="72" fillId="0" borderId="0" xfId="10" applyFont="1"/>
    <xf numFmtId="0" fontId="73" fillId="0" borderId="0" xfId="10" applyFont="1" applyAlignment="1">
      <alignment horizontal="center" vertical="center"/>
    </xf>
    <xf numFmtId="0" fontId="7" fillId="24" borderId="107" xfId="10" applyFont="1" applyFill="1" applyBorder="1" applyAlignment="1">
      <alignment horizontal="center" vertical="center"/>
    </xf>
    <xf numFmtId="0" fontId="7" fillId="24" borderId="107" xfId="11" applyFont="1" applyFill="1" applyBorder="1" applyAlignment="1">
      <alignment horizontal="center" vertical="center"/>
    </xf>
    <xf numFmtId="0" fontId="7" fillId="24" borderId="110" xfId="10" applyFont="1" applyFill="1" applyBorder="1" applyAlignment="1">
      <alignment horizontal="center" vertical="center"/>
    </xf>
    <xf numFmtId="9" fontId="69" fillId="23" borderId="111" xfId="10" applyNumberFormat="1" applyFont="1" applyFill="1" applyBorder="1" applyAlignment="1">
      <alignment horizontal="center" vertical="center"/>
    </xf>
    <xf numFmtId="0" fontId="26" fillId="6" borderId="53" xfId="0" applyFont="1" applyFill="1" applyBorder="1" applyAlignment="1" applyProtection="1">
      <alignment horizontal="center" vertical="center"/>
      <protection locked="0"/>
    </xf>
    <xf numFmtId="0" fontId="26" fillId="6" borderId="112" xfId="0" applyFont="1" applyFill="1" applyBorder="1" applyAlignment="1" applyProtection="1">
      <alignment horizontal="center" vertical="center"/>
      <protection locked="0"/>
    </xf>
    <xf numFmtId="0" fontId="26" fillId="6" borderId="87" xfId="0" applyFont="1" applyFill="1" applyBorder="1" applyAlignment="1" applyProtection="1">
      <alignment horizontal="center" vertical="center"/>
      <protection locked="0"/>
    </xf>
    <xf numFmtId="9" fontId="25" fillId="3" borderId="51" xfId="0" applyNumberFormat="1" applyFont="1" applyFill="1" applyBorder="1" applyAlignment="1">
      <alignment horizontal="center" vertical="center"/>
    </xf>
    <xf numFmtId="9" fontId="25" fillId="5" borderId="4" xfId="1" applyNumberFormat="1" applyFont="1" applyFill="1" applyBorder="1" applyAlignment="1" applyProtection="1">
      <alignment horizontal="right" vertical="center" indent="1"/>
      <protection locked="0"/>
    </xf>
    <xf numFmtId="0" fontId="1" fillId="0" borderId="16" xfId="1" applyBorder="1"/>
    <xf numFmtId="0" fontId="14" fillId="0" borderId="16" xfId="1" applyFont="1" applyBorder="1"/>
    <xf numFmtId="3" fontId="25" fillId="5" borderId="4" xfId="1" applyNumberFormat="1" applyFont="1" applyFill="1" applyBorder="1" applyAlignment="1" applyProtection="1">
      <alignment horizontal="right" vertical="center" indent="1"/>
      <protection locked="0"/>
    </xf>
    <xf numFmtId="9" fontId="25" fillId="5" borderId="43" xfId="1" applyNumberFormat="1" applyFont="1" applyFill="1" applyBorder="1" applyAlignment="1" applyProtection="1">
      <alignment horizontal="right" vertical="center" indent="1"/>
      <protection locked="0"/>
    </xf>
    <xf numFmtId="9" fontId="25" fillId="5" borderId="47" xfId="1" applyNumberFormat="1" applyFont="1" applyFill="1" applyBorder="1" applyAlignment="1" applyProtection="1">
      <alignment horizontal="right" vertical="center" indent="1"/>
      <protection locked="0"/>
    </xf>
    <xf numFmtId="0" fontId="26" fillId="2" borderId="42" xfId="0" applyFont="1" applyFill="1" applyBorder="1" applyAlignment="1">
      <alignment horizontal="center" vertical="center" wrapText="1"/>
    </xf>
    <xf numFmtId="0" fontId="26" fillId="5" borderId="4" xfId="0" applyFont="1" applyFill="1" applyBorder="1" applyAlignment="1">
      <alignment horizontal="center" vertical="center"/>
    </xf>
    <xf numFmtId="0" fontId="1" fillId="0" borderId="0" xfId="1" applyAlignment="1">
      <alignment horizontal="center" vertical="center"/>
    </xf>
    <xf numFmtId="9" fontId="1" fillId="0" borderId="0" xfId="1" applyNumberFormat="1" applyAlignment="1">
      <alignment horizontal="center" vertical="center"/>
    </xf>
    <xf numFmtId="0" fontId="13" fillId="0" borderId="0" xfId="1" applyFont="1" applyAlignment="1">
      <alignment horizontal="left" vertical="center" indent="1"/>
    </xf>
    <xf numFmtId="0" fontId="80" fillId="0" borderId="20" xfId="1" applyFont="1" applyBorder="1" applyAlignment="1">
      <alignment horizontal="left" vertical="center" wrapText="1" indent="1"/>
    </xf>
    <xf numFmtId="0" fontId="80" fillId="0" borderId="0" xfId="1" applyFont="1" applyAlignment="1">
      <alignment horizontal="left" vertical="center" wrapText="1" indent="1"/>
    </xf>
    <xf numFmtId="0" fontId="26" fillId="2" borderId="19" xfId="1" applyFont="1" applyFill="1" applyBorder="1" applyAlignment="1">
      <alignment horizontal="center" vertical="center" wrapText="1"/>
    </xf>
    <xf numFmtId="0" fontId="26" fillId="2" borderId="117" xfId="1" applyFont="1" applyFill="1" applyBorder="1" applyAlignment="1">
      <alignment horizontal="center" vertical="center" wrapText="1"/>
    </xf>
    <xf numFmtId="0" fontId="25" fillId="67" borderId="0" xfId="0" applyFont="1" applyFill="1" applyAlignment="1">
      <alignment horizontal="left" vertical="center" wrapText="1" indent="1"/>
    </xf>
    <xf numFmtId="0" fontId="2" fillId="0" borderId="0" xfId="0" applyFont="1" applyAlignment="1">
      <alignment vertical="center"/>
    </xf>
    <xf numFmtId="9" fontId="18" fillId="7" borderId="51"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81" fillId="0" borderId="20" xfId="0" applyFont="1" applyBorder="1" applyAlignment="1">
      <alignment vertical="center"/>
    </xf>
    <xf numFmtId="0" fontId="81" fillId="0" borderId="0" xfId="0" applyFont="1" applyAlignment="1">
      <alignment vertical="center"/>
    </xf>
    <xf numFmtId="0" fontId="2" fillId="0" borderId="20" xfId="0" applyFont="1" applyBorder="1" applyAlignment="1">
      <alignment vertical="center"/>
    </xf>
    <xf numFmtId="168" fontId="1" fillId="0" borderId="20" xfId="9" applyNumberFormat="1" applyFont="1" applyFill="1" applyBorder="1" applyAlignment="1">
      <alignment vertical="center"/>
    </xf>
    <xf numFmtId="168" fontId="1" fillId="0" borderId="0" xfId="9" applyNumberFormat="1" applyFont="1" applyFill="1" applyAlignment="1">
      <alignment vertical="center"/>
    </xf>
    <xf numFmtId="0" fontId="26" fillId="2" borderId="20" xfId="1" applyFont="1" applyFill="1" applyBorder="1" applyAlignment="1">
      <alignment horizontal="left" vertical="center" wrapText="1" indent="1"/>
    </xf>
    <xf numFmtId="9" fontId="26" fillId="2" borderId="0" xfId="1" applyNumberFormat="1" applyFont="1" applyFill="1" applyAlignment="1">
      <alignment horizontal="left" vertical="center" wrapText="1" indent="1"/>
    </xf>
    <xf numFmtId="9" fontId="26" fillId="2" borderId="17" xfId="1" applyNumberFormat="1" applyFont="1" applyFill="1" applyBorder="1" applyAlignment="1">
      <alignment horizontal="left" vertical="center" wrapText="1" indent="1"/>
    </xf>
    <xf numFmtId="1" fontId="26" fillId="2" borderId="11" xfId="1" applyNumberFormat="1" applyFont="1" applyFill="1" applyBorder="1" applyAlignment="1">
      <alignment horizontal="left" vertical="top" wrapText="1" indent="1"/>
    </xf>
    <xf numFmtId="9" fontId="18" fillId="3" borderId="13" xfId="1" applyNumberFormat="1" applyFont="1" applyFill="1" applyBorder="1" applyAlignment="1">
      <alignment horizontal="center" vertical="center"/>
    </xf>
    <xf numFmtId="9" fontId="25" fillId="3" borderId="34" xfId="0" applyNumberFormat="1" applyFont="1" applyFill="1" applyBorder="1" applyAlignment="1">
      <alignment horizontal="center" vertical="center"/>
    </xf>
    <xf numFmtId="9" fontId="26" fillId="3" borderId="34" xfId="1" applyNumberFormat="1" applyFont="1" applyFill="1" applyBorder="1" applyAlignment="1">
      <alignment horizontal="center" vertical="center"/>
    </xf>
    <xf numFmtId="0" fontId="25" fillId="0" borderId="20" xfId="0" applyFont="1" applyBorder="1" applyAlignment="1">
      <alignment horizontal="left" vertical="center" wrapText="1" indent="1"/>
    </xf>
    <xf numFmtId="0" fontId="29" fillId="0" borderId="20" xfId="0" applyFont="1" applyBorder="1" applyAlignment="1">
      <alignment horizontal="left" vertical="center" wrapText="1" indent="1"/>
    </xf>
    <xf numFmtId="0" fontId="14" fillId="2" borderId="6" xfId="1" applyFont="1" applyFill="1" applyBorder="1" applyAlignment="1">
      <alignment horizontal="center" vertical="center" wrapText="1"/>
    </xf>
    <xf numFmtId="9" fontId="26" fillId="6" borderId="2" xfId="0" applyNumberFormat="1" applyFont="1" applyFill="1" applyBorder="1" applyAlignment="1" applyProtection="1">
      <alignment horizontal="center" vertical="center"/>
      <protection locked="0"/>
    </xf>
    <xf numFmtId="9" fontId="26" fillId="3" borderId="51" xfId="1" applyNumberFormat="1" applyFont="1" applyFill="1" applyBorder="1" applyAlignment="1">
      <alignment horizontal="center" vertical="center"/>
    </xf>
    <xf numFmtId="9" fontId="29" fillId="0" borderId="0" xfId="1" applyNumberFormat="1" applyFont="1" applyAlignment="1">
      <alignment horizontal="left" vertical="center" wrapText="1" indent="1"/>
    </xf>
    <xf numFmtId="9" fontId="26" fillId="0" borderId="0" xfId="1" applyNumberFormat="1" applyFont="1" applyAlignment="1">
      <alignment horizontal="left" vertical="center" wrapText="1" indent="1"/>
    </xf>
    <xf numFmtId="0" fontId="18" fillId="2" borderId="17" xfId="1" applyFont="1" applyFill="1" applyBorder="1" applyAlignment="1">
      <alignment horizontal="right" vertical="center" wrapText="1" indent="1"/>
    </xf>
    <xf numFmtId="0" fontId="18" fillId="0" borderId="20" xfId="1" applyFont="1" applyBorder="1" applyAlignment="1">
      <alignment horizontal="left" vertical="center" wrapText="1" indent="1"/>
    </xf>
    <xf numFmtId="0" fontId="26" fillId="2" borderId="34" xfId="1" applyFont="1" applyFill="1" applyBorder="1" applyAlignment="1">
      <alignment horizontal="left" vertical="center" wrapText="1" indent="1"/>
    </xf>
    <xf numFmtId="0" fontId="26" fillId="2" borderId="35" xfId="1" applyFont="1" applyFill="1" applyBorder="1" applyAlignment="1">
      <alignment horizontal="left" vertical="center" wrapText="1" indent="1"/>
    </xf>
    <xf numFmtId="0" fontId="18" fillId="0" borderId="0" xfId="1" applyFont="1" applyAlignment="1">
      <alignment horizontal="left" vertical="center" wrapText="1" indent="1"/>
    </xf>
    <xf numFmtId="1" fontId="26" fillId="0" borderId="20" xfId="1" applyNumberFormat="1" applyFont="1" applyBorder="1" applyAlignment="1">
      <alignment horizontal="left" vertical="top" wrapText="1" indent="1"/>
    </xf>
    <xf numFmtId="1" fontId="26" fillId="0" borderId="0" xfId="1" applyNumberFormat="1" applyFont="1" applyAlignment="1">
      <alignment horizontal="left" vertical="top" wrapText="1" indent="1"/>
    </xf>
    <xf numFmtId="0" fontId="26" fillId="0" borderId="0" xfId="0" applyFont="1" applyAlignment="1">
      <alignment wrapText="1"/>
    </xf>
    <xf numFmtId="0" fontId="25" fillId="2" borderId="77" xfId="1" applyFont="1" applyFill="1" applyBorder="1" applyAlignment="1">
      <alignment horizontal="left" vertical="center" wrapText="1" indent="1"/>
    </xf>
    <xf numFmtId="0" fontId="1" fillId="2" borderId="0" xfId="1" applyFill="1"/>
    <xf numFmtId="9" fontId="46" fillId="0" borderId="20" xfId="1" applyNumberFormat="1" applyFont="1" applyBorder="1" applyAlignment="1">
      <alignment horizontal="left" vertical="center" wrapText="1" indent="1"/>
    </xf>
    <xf numFmtId="0" fontId="15" fillId="0" borderId="20" xfId="1" applyFont="1" applyBorder="1" applyAlignment="1">
      <alignment horizontal="left" vertical="center" wrapText="1" indent="1"/>
    </xf>
    <xf numFmtId="0" fontId="0" fillId="0" borderId="20" xfId="0" applyBorder="1"/>
    <xf numFmtId="0" fontId="18" fillId="2" borderId="77" xfId="1" applyFont="1" applyFill="1" applyBorder="1" applyAlignment="1">
      <alignment horizontal="right" vertical="center" wrapText="1" indent="1"/>
    </xf>
    <xf numFmtId="0" fontId="18" fillId="2" borderId="20" xfId="1" applyFont="1" applyFill="1" applyBorder="1" applyAlignment="1">
      <alignment horizontal="right" vertical="center" wrapText="1" indent="1"/>
    </xf>
    <xf numFmtId="9" fontId="46" fillId="0" borderId="0" xfId="1" applyNumberFormat="1" applyFont="1" applyAlignment="1">
      <alignment horizontal="left" vertical="center" wrapText="1" indent="1"/>
    </xf>
    <xf numFmtId="0" fontId="15" fillId="0" borderId="0" xfId="1" applyFont="1" applyAlignment="1">
      <alignment horizontal="left" vertical="center" wrapText="1" indent="1"/>
    </xf>
    <xf numFmtId="9" fontId="25" fillId="2" borderId="21" xfId="0" applyNumberFormat="1" applyFont="1" applyFill="1" applyBorder="1" applyAlignment="1">
      <alignment horizontal="center" vertical="center"/>
    </xf>
    <xf numFmtId="9" fontId="25" fillId="2" borderId="16" xfId="0" applyNumberFormat="1" applyFont="1" applyFill="1" applyBorder="1" applyAlignment="1">
      <alignment horizontal="center" vertical="center"/>
    </xf>
    <xf numFmtId="9" fontId="26" fillId="2" borderId="20" xfId="1" applyNumberFormat="1" applyFont="1" applyFill="1" applyBorder="1" applyAlignment="1">
      <alignment horizontal="center" vertical="center"/>
    </xf>
    <xf numFmtId="9" fontId="26" fillId="2" borderId="0" xfId="1" applyNumberFormat="1" applyFont="1" applyFill="1" applyAlignment="1">
      <alignment horizontal="center" vertical="center"/>
    </xf>
    <xf numFmtId="9" fontId="18" fillId="2" borderId="18" xfId="1" applyNumberFormat="1" applyFont="1" applyFill="1" applyBorder="1" applyAlignment="1">
      <alignment horizontal="center" vertical="center"/>
    </xf>
    <xf numFmtId="9" fontId="18" fillId="2" borderId="11" xfId="1" applyNumberFormat="1" applyFont="1" applyFill="1" applyBorder="1" applyAlignment="1">
      <alignment horizontal="center" vertical="center"/>
    </xf>
    <xf numFmtId="1" fontId="79" fillId="2" borderId="0" xfId="1" applyNumberFormat="1" applyFont="1" applyFill="1" applyAlignment="1">
      <alignment horizontal="left" vertical="top" wrapText="1" indent="1"/>
    </xf>
    <xf numFmtId="9" fontId="59" fillId="2" borderId="24" xfId="0" applyNumberFormat="1" applyFont="1" applyFill="1" applyBorder="1" applyAlignment="1">
      <alignment horizontal="left" vertical="center" wrapText="1" indent="1"/>
    </xf>
    <xf numFmtId="9" fontId="59" fillId="2" borderId="23" xfId="0" applyNumberFormat="1" applyFont="1" applyFill="1" applyBorder="1" applyAlignment="1">
      <alignment horizontal="left" vertical="center" wrapText="1" indent="1"/>
    </xf>
    <xf numFmtId="9" fontId="26" fillId="2" borderId="23" xfId="1" applyNumberFormat="1" applyFont="1" applyFill="1" applyBorder="1" applyAlignment="1">
      <alignment horizontal="center" vertical="center"/>
    </xf>
    <xf numFmtId="0" fontId="14" fillId="2" borderId="105" xfId="0" applyFont="1" applyFill="1" applyBorder="1" applyAlignment="1">
      <alignment horizontal="center" vertical="center"/>
    </xf>
    <xf numFmtId="0" fontId="83" fillId="2" borderId="17" xfId="0" applyFont="1" applyFill="1" applyBorder="1" applyAlignment="1">
      <alignment horizontal="left" vertical="center" wrapText="1" indent="1"/>
    </xf>
    <xf numFmtId="1" fontId="26" fillId="2" borderId="20" xfId="1" applyNumberFormat="1" applyFont="1" applyFill="1" applyBorder="1" applyAlignment="1">
      <alignment horizontal="left" vertical="top" wrapText="1" indent="1"/>
    </xf>
    <xf numFmtId="1" fontId="64" fillId="2" borderId="0" xfId="1" applyNumberFormat="1" applyFont="1" applyFill="1" applyAlignment="1">
      <alignment horizontal="left" vertical="top" wrapText="1" indent="1"/>
    </xf>
    <xf numFmtId="1" fontId="64" fillId="2" borderId="17" xfId="1" applyNumberFormat="1" applyFont="1" applyFill="1" applyBorder="1" applyAlignment="1">
      <alignment horizontal="left" vertical="top" wrapText="1" indent="1"/>
    </xf>
    <xf numFmtId="9" fontId="26" fillId="6" borderId="44" xfId="0" applyNumberFormat="1" applyFont="1" applyFill="1" applyBorder="1" applyAlignment="1" applyProtection="1">
      <alignment horizontal="center" vertical="center"/>
      <protection locked="0"/>
    </xf>
    <xf numFmtId="9" fontId="26" fillId="6" borderId="122" xfId="0" applyNumberFormat="1" applyFont="1" applyFill="1" applyBorder="1" applyAlignment="1" applyProtection="1">
      <alignment horizontal="center" vertical="center"/>
      <protection locked="0"/>
    </xf>
    <xf numFmtId="0" fontId="25" fillId="9" borderId="6" xfId="0" applyFont="1" applyFill="1" applyBorder="1" applyAlignment="1">
      <alignment horizontal="left" vertical="center" wrapText="1" indent="1"/>
    </xf>
    <xf numFmtId="9" fontId="25" fillId="7" borderId="126" xfId="0" applyNumberFormat="1" applyFont="1" applyFill="1" applyBorder="1" applyAlignment="1">
      <alignment horizontal="center" vertical="center"/>
    </xf>
    <xf numFmtId="9" fontId="26" fillId="7" borderId="51" xfId="0" applyNumberFormat="1" applyFont="1" applyFill="1" applyBorder="1" applyAlignment="1">
      <alignment horizontal="center" vertical="center"/>
    </xf>
    <xf numFmtId="9" fontId="26" fillId="7" borderId="127" xfId="0" applyNumberFormat="1" applyFont="1" applyFill="1" applyBorder="1" applyAlignment="1">
      <alignment horizontal="center" vertical="center"/>
    </xf>
    <xf numFmtId="9" fontId="26" fillId="7" borderId="117" xfId="0" applyNumberFormat="1" applyFont="1" applyFill="1" applyBorder="1" applyAlignment="1">
      <alignment horizontal="center" vertical="center"/>
    </xf>
    <xf numFmtId="0" fontId="13" fillId="0" borderId="132" xfId="1" applyFont="1" applyBorder="1" applyAlignment="1">
      <alignment horizontal="left" vertical="center" indent="1"/>
    </xf>
    <xf numFmtId="0" fontId="7" fillId="24" borderId="133" xfId="11" applyFont="1" applyFill="1" applyBorder="1" applyAlignment="1">
      <alignment horizontal="center" vertical="center"/>
    </xf>
    <xf numFmtId="0" fontId="7" fillId="24" borderId="137" xfId="10" applyFont="1" applyFill="1" applyBorder="1" applyAlignment="1">
      <alignment horizontal="center" vertical="center"/>
    </xf>
    <xf numFmtId="0" fontId="26" fillId="0" borderId="132" xfId="1" applyFont="1" applyBorder="1" applyAlignment="1">
      <alignment horizontal="left" vertical="center" wrapText="1" indent="1"/>
    </xf>
    <xf numFmtId="0" fontId="1" fillId="0" borderId="11" xfId="1" applyBorder="1"/>
    <xf numFmtId="0" fontId="14" fillId="0" borderId="11" xfId="1" applyFont="1" applyBorder="1"/>
    <xf numFmtId="0" fontId="12" fillId="6" borderId="2" xfId="0" applyFont="1" applyFill="1" applyBorder="1" applyAlignment="1" applyProtection="1">
      <alignment horizontal="center" vertical="center"/>
      <protection locked="0"/>
    </xf>
    <xf numFmtId="3" fontId="26" fillId="6" borderId="2" xfId="0" applyNumberFormat="1" applyFont="1" applyFill="1" applyBorder="1" applyAlignment="1" applyProtection="1">
      <alignment horizontal="center" vertical="center"/>
      <protection locked="0"/>
    </xf>
    <xf numFmtId="0" fontId="26" fillId="2" borderId="77" xfId="1" applyFont="1" applyFill="1" applyBorder="1" applyAlignment="1">
      <alignment horizontal="center" vertical="center" wrapText="1"/>
    </xf>
    <xf numFmtId="0" fontId="9" fillId="22" borderId="21" xfId="0" applyFont="1" applyFill="1" applyBorder="1" applyAlignment="1">
      <alignment horizontal="left" vertical="center" wrapText="1" indent="1"/>
    </xf>
    <xf numFmtId="0" fontId="30" fillId="0" borderId="16" xfId="0" applyFont="1" applyBorder="1" applyAlignment="1">
      <alignment horizontal="left" vertical="center" wrapText="1" indent="1"/>
    </xf>
    <xf numFmtId="0" fontId="30" fillId="0" borderId="22" xfId="0" applyFont="1" applyBorder="1" applyAlignment="1">
      <alignment horizontal="left" vertical="center" wrapText="1" indent="1"/>
    </xf>
    <xf numFmtId="0" fontId="3" fillId="2" borderId="0" xfId="2" applyFill="1" applyAlignment="1">
      <alignment horizontal="center" vertical="center"/>
    </xf>
    <xf numFmtId="0" fontId="0" fillId="2" borderId="0" xfId="0" applyFill="1" applyAlignment="1">
      <alignment horizontal="center" vertical="center"/>
    </xf>
    <xf numFmtId="0" fontId="4" fillId="0" borderId="0" xfId="10" applyFont="1"/>
    <xf numFmtId="0" fontId="2" fillId="0" borderId="0" xfId="10" applyFont="1"/>
    <xf numFmtId="0" fontId="25" fillId="2" borderId="21" xfId="1" applyFont="1" applyFill="1" applyBorder="1" applyAlignment="1">
      <alignment horizontal="left" vertical="center" wrapText="1" indent="1"/>
    </xf>
    <xf numFmtId="0" fontId="25" fillId="2" borderId="16" xfId="1" applyFont="1" applyFill="1" applyBorder="1" applyAlignment="1">
      <alignment horizontal="left" vertical="center" wrapText="1" indent="1"/>
    </xf>
    <xf numFmtId="0" fontId="25" fillId="2" borderId="22" xfId="1" applyFont="1" applyFill="1" applyBorder="1" applyAlignment="1">
      <alignment horizontal="left" vertical="center" wrapText="1" indent="1"/>
    </xf>
    <xf numFmtId="0" fontId="25" fillId="2" borderId="20" xfId="1" applyFont="1" applyFill="1" applyBorder="1" applyAlignment="1">
      <alignment horizontal="left" vertical="center" wrapText="1" indent="1"/>
    </xf>
    <xf numFmtId="0" fontId="25" fillId="2" borderId="0" xfId="1" applyFont="1" applyFill="1" applyAlignment="1">
      <alignment horizontal="left" vertical="center" wrapText="1" indent="1"/>
    </xf>
    <xf numFmtId="0" fontId="25" fillId="2" borderId="17" xfId="1" applyFont="1" applyFill="1" applyBorder="1" applyAlignment="1">
      <alignment horizontal="left" vertical="center" wrapText="1" indent="1"/>
    </xf>
    <xf numFmtId="0" fontId="25" fillId="2" borderId="18" xfId="1" applyFont="1" applyFill="1" applyBorder="1" applyAlignment="1">
      <alignment horizontal="left" vertical="center" wrapText="1" indent="1"/>
    </xf>
    <xf numFmtId="0" fontId="25" fillId="2" borderId="11" xfId="1" applyFont="1" applyFill="1" applyBorder="1" applyAlignment="1">
      <alignment horizontal="left" vertical="center" wrapText="1" indent="1"/>
    </xf>
    <xf numFmtId="0" fontId="25" fillId="2" borderId="19" xfId="1" applyFont="1" applyFill="1" applyBorder="1" applyAlignment="1">
      <alignment horizontal="left" vertical="center" wrapText="1" indent="1"/>
    </xf>
    <xf numFmtId="0" fontId="13" fillId="4" borderId="129" xfId="3" applyFont="1" applyFill="1" applyBorder="1" applyAlignment="1">
      <alignment horizontal="center" vertical="center" wrapText="1"/>
    </xf>
    <xf numFmtId="0" fontId="13" fillId="4" borderId="130" xfId="3" applyFont="1" applyFill="1" applyBorder="1" applyAlignment="1">
      <alignment horizontal="center" vertical="center" wrapText="1"/>
    </xf>
    <xf numFmtId="0" fontId="13" fillId="4" borderId="131" xfId="3" applyFont="1" applyFill="1" applyBorder="1" applyAlignment="1">
      <alignment horizontal="center" vertical="center" wrapText="1"/>
    </xf>
    <xf numFmtId="0" fontId="21" fillId="25" borderId="21" xfId="10" applyFont="1" applyFill="1" applyBorder="1" applyAlignment="1">
      <alignment horizontal="left" vertical="center" wrapText="1"/>
    </xf>
    <xf numFmtId="0" fontId="23" fillId="0" borderId="16" xfId="10" applyFont="1" applyBorder="1"/>
    <xf numFmtId="0" fontId="23" fillId="0" borderId="22" xfId="10" applyFont="1" applyBorder="1"/>
    <xf numFmtId="0" fontId="15" fillId="2" borderId="18"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24" fillId="22" borderId="20" xfId="10" applyFont="1" applyFill="1" applyBorder="1" applyAlignment="1">
      <alignment horizontal="left" vertical="center" wrapText="1" indent="1"/>
    </xf>
    <xf numFmtId="0" fontId="23" fillId="0" borderId="0" xfId="10" applyFont="1" applyAlignment="1">
      <alignment horizontal="left" vertical="center" wrapText="1" indent="1"/>
    </xf>
    <xf numFmtId="0" fontId="23" fillId="0" borderId="17" xfId="10" applyFont="1" applyBorder="1" applyAlignment="1">
      <alignment horizontal="left" vertical="center" wrapText="1" indent="1"/>
    </xf>
    <xf numFmtId="0" fontId="8" fillId="22" borderId="18" xfId="2" applyFont="1" applyFill="1" applyBorder="1" applyAlignment="1">
      <alignment horizontal="center" vertical="center" wrapText="1"/>
    </xf>
    <xf numFmtId="0" fontId="8" fillId="0" borderId="11" xfId="2" applyFont="1" applyBorder="1"/>
    <xf numFmtId="0" fontId="8" fillId="0" borderId="19" xfId="2" applyFont="1" applyBorder="1"/>
    <xf numFmtId="0" fontId="4" fillId="22" borderId="18" xfId="2" applyFont="1" applyFill="1" applyBorder="1" applyAlignment="1">
      <alignment horizontal="center" vertical="center" wrapText="1"/>
    </xf>
    <xf numFmtId="0" fontId="4" fillId="0" borderId="11" xfId="2" applyFont="1" applyBorder="1"/>
    <xf numFmtId="0" fontId="4" fillId="0" borderId="19" xfId="2" applyFont="1" applyBorder="1"/>
    <xf numFmtId="0" fontId="22" fillId="25" borderId="67" xfId="10" applyFont="1" applyFill="1" applyBorder="1" applyAlignment="1">
      <alignment horizontal="left" vertical="center" wrapText="1"/>
    </xf>
    <xf numFmtId="0" fontId="23" fillId="0" borderId="61" xfId="10" applyFont="1" applyBorder="1"/>
    <xf numFmtId="0" fontId="23" fillId="0" borderId="68" xfId="10" applyFont="1" applyBorder="1"/>
    <xf numFmtId="0" fontId="1" fillId="24" borderId="62" xfId="10" applyFont="1" applyFill="1" applyBorder="1" applyAlignment="1">
      <alignment horizontal="left" vertical="center" indent="1"/>
    </xf>
    <xf numFmtId="0" fontId="23" fillId="0" borderId="0" xfId="10" applyFont="1" applyAlignment="1">
      <alignment horizontal="left" vertical="center" indent="1"/>
    </xf>
    <xf numFmtId="0" fontId="23" fillId="0" borderId="60" xfId="10" applyFont="1" applyBorder="1" applyAlignment="1">
      <alignment horizontal="left" vertical="center" indent="1"/>
    </xf>
    <xf numFmtId="0" fontId="13" fillId="4" borderId="129" xfId="3" applyFont="1" applyFill="1" applyBorder="1" applyAlignment="1">
      <alignment horizontal="left" vertical="center" wrapText="1"/>
    </xf>
    <xf numFmtId="0" fontId="13" fillId="4" borderId="130" xfId="3" applyFont="1" applyFill="1" applyBorder="1" applyAlignment="1">
      <alignment horizontal="left" vertical="center" wrapText="1"/>
    </xf>
    <xf numFmtId="0" fontId="13" fillId="4" borderId="131" xfId="3" applyFont="1" applyFill="1" applyBorder="1" applyAlignment="1">
      <alignment horizontal="left" vertical="center" wrapText="1"/>
    </xf>
    <xf numFmtId="0" fontId="1" fillId="23" borderId="62" xfId="10" applyFont="1" applyFill="1" applyBorder="1" applyAlignment="1">
      <alignment horizontal="left" vertical="center" indent="1"/>
    </xf>
    <xf numFmtId="0" fontId="23" fillId="0" borderId="17" xfId="10" applyFont="1" applyBorder="1" applyAlignment="1">
      <alignment horizontal="left" vertical="center" indent="1"/>
    </xf>
    <xf numFmtId="0" fontId="23" fillId="0" borderId="18" xfId="10" applyFont="1" applyBorder="1" applyAlignment="1">
      <alignment horizontal="left" vertical="center" indent="1"/>
    </xf>
    <xf numFmtId="0" fontId="23" fillId="0" borderId="11" xfId="10" applyFont="1" applyBorder="1" applyAlignment="1">
      <alignment horizontal="left" vertical="center" indent="1"/>
    </xf>
    <xf numFmtId="0" fontId="23" fillId="0" borderId="19" xfId="10" applyFont="1" applyBorder="1" applyAlignment="1">
      <alignment horizontal="left" vertical="center" indent="1"/>
    </xf>
    <xf numFmtId="0" fontId="1" fillId="22" borderId="62" xfId="10" applyFont="1" applyFill="1" applyBorder="1" applyAlignment="1">
      <alignment horizontal="left" vertical="center" indent="1"/>
    </xf>
    <xf numFmtId="0" fontId="22" fillId="25" borderId="21" xfId="10" applyFont="1" applyFill="1" applyBorder="1" applyAlignment="1">
      <alignment horizontal="left" vertical="center" wrapText="1"/>
    </xf>
    <xf numFmtId="0" fontId="3" fillId="22" borderId="18" xfId="2" applyFill="1" applyBorder="1" applyAlignment="1">
      <alignment horizontal="center" vertical="center"/>
    </xf>
    <xf numFmtId="0" fontId="3" fillId="0" borderId="11" xfId="2" applyBorder="1"/>
    <xf numFmtId="0" fontId="3" fillId="0" borderId="19" xfId="2" applyBorder="1"/>
    <xf numFmtId="0" fontId="26" fillId="2" borderId="20" xfId="1" applyFont="1" applyFill="1" applyBorder="1" applyAlignment="1">
      <alignment horizontal="left" vertical="center" wrapText="1" indent="1"/>
    </xf>
    <xf numFmtId="0" fontId="14" fillId="2" borderId="0" xfId="1" applyFont="1" applyFill="1" applyAlignment="1">
      <alignment horizontal="left" vertical="center" wrapText="1" indent="1"/>
    </xf>
    <xf numFmtId="0" fontId="14" fillId="2" borderId="17" xfId="1" applyFont="1" applyFill="1" applyBorder="1" applyAlignment="1">
      <alignment horizontal="left" vertical="center" wrapText="1" indent="1"/>
    </xf>
    <xf numFmtId="0" fontId="41" fillId="22" borderId="20" xfId="10" applyFont="1" applyFill="1" applyBorder="1" applyAlignment="1">
      <alignment horizontal="left" vertical="center" wrapText="1" indent="1"/>
    </xf>
    <xf numFmtId="0" fontId="41" fillId="22" borderId="0" xfId="10" applyFont="1" applyFill="1" applyAlignment="1">
      <alignment horizontal="left" vertical="center" wrapText="1" indent="1"/>
    </xf>
    <xf numFmtId="0" fontId="41" fillId="22" borderId="17" xfId="10" applyFont="1" applyFill="1" applyBorder="1" applyAlignment="1">
      <alignment horizontal="left" vertical="center" wrapText="1" indent="1"/>
    </xf>
    <xf numFmtId="0" fontId="41" fillId="22" borderId="18" xfId="10" applyFont="1" applyFill="1" applyBorder="1" applyAlignment="1">
      <alignment horizontal="left" vertical="center" wrapText="1" indent="1"/>
    </xf>
    <xf numFmtId="0" fontId="41" fillId="22" borderId="11" xfId="10" applyFont="1" applyFill="1" applyBorder="1" applyAlignment="1">
      <alignment horizontal="left" vertical="center" wrapText="1" indent="1"/>
    </xf>
    <xf numFmtId="0" fontId="41" fillId="22" borderId="19" xfId="10" applyFont="1" applyFill="1" applyBorder="1" applyAlignment="1">
      <alignment horizontal="left" vertical="center" wrapText="1" indent="1"/>
    </xf>
    <xf numFmtId="0" fontId="42" fillId="66" borderId="18" xfId="10" applyFont="1" applyFill="1" applyBorder="1" applyAlignment="1">
      <alignment horizontal="left" vertical="center" wrapText="1" indent="1"/>
    </xf>
    <xf numFmtId="0" fontId="41" fillId="66" borderId="11" xfId="10" applyFont="1" applyFill="1" applyBorder="1" applyAlignment="1">
      <alignment horizontal="left" vertical="center" wrapText="1" indent="1"/>
    </xf>
    <xf numFmtId="0" fontId="41" fillId="66" borderId="19" xfId="10" applyFont="1" applyFill="1" applyBorder="1" applyAlignment="1">
      <alignment horizontal="left" vertical="center" wrapText="1" indent="1"/>
    </xf>
    <xf numFmtId="0" fontId="26" fillId="5" borderId="9" xfId="0" applyFont="1" applyFill="1" applyBorder="1" applyAlignment="1">
      <alignment horizontal="left" vertical="center" wrapText="1" indent="1"/>
    </xf>
    <xf numFmtId="0" fontId="26" fillId="5" borderId="34" xfId="0" applyFont="1" applyFill="1" applyBorder="1" applyAlignment="1">
      <alignment horizontal="left" vertical="center" wrapText="1" indent="1"/>
    </xf>
    <xf numFmtId="0" fontId="26" fillId="5" borderId="35" xfId="0" applyFont="1" applyFill="1" applyBorder="1" applyAlignment="1">
      <alignment horizontal="left" vertical="center" wrapText="1" indent="1"/>
    </xf>
    <xf numFmtId="0" fontId="12" fillId="0" borderId="20" xfId="0" applyFont="1" applyBorder="1" applyAlignment="1">
      <alignment vertical="center"/>
    </xf>
    <xf numFmtId="0" fontId="13" fillId="4" borderId="129" xfId="3" applyFont="1" applyFill="1" applyBorder="1" applyAlignment="1">
      <alignment horizontal="left" vertical="center" wrapText="1" indent="1"/>
    </xf>
    <xf numFmtId="0" fontId="13" fillId="4" borderId="130" xfId="3" applyFont="1" applyFill="1" applyBorder="1" applyAlignment="1">
      <alignment horizontal="left" vertical="center" wrapText="1" indent="1"/>
    </xf>
    <xf numFmtId="0" fontId="13" fillId="4" borderId="131" xfId="3" applyFont="1" applyFill="1" applyBorder="1" applyAlignment="1">
      <alignment horizontal="left" vertical="center" wrapText="1" indent="1"/>
    </xf>
    <xf numFmtId="0" fontId="26" fillId="2" borderId="18" xfId="3" applyFont="1" applyFill="1" applyBorder="1" applyAlignment="1">
      <alignment horizontal="left" vertical="center" wrapText="1" indent="1"/>
    </xf>
    <xf numFmtId="0" fontId="26" fillId="2" borderId="11" xfId="3" applyFont="1" applyFill="1" applyBorder="1" applyAlignment="1">
      <alignment horizontal="left" vertical="center" wrapText="1" indent="1"/>
    </xf>
    <xf numFmtId="0" fontId="26" fillId="2" borderId="19" xfId="3" applyFont="1" applyFill="1" applyBorder="1" applyAlignment="1">
      <alignment horizontal="left" vertical="center" wrapText="1" indent="1"/>
    </xf>
    <xf numFmtId="0" fontId="26" fillId="2" borderId="51" xfId="0" applyFont="1" applyFill="1" applyBorder="1" applyAlignment="1">
      <alignment horizontal="right" vertical="center" indent="1"/>
    </xf>
    <xf numFmtId="3" fontId="14" fillId="5" borderId="51" xfId="0" applyNumberFormat="1" applyFont="1" applyFill="1" applyBorder="1" applyAlignment="1" applyProtection="1">
      <alignment horizontal="left" vertical="center" wrapText="1" indent="1"/>
      <protection locked="0"/>
    </xf>
    <xf numFmtId="3" fontId="3" fillId="5" borderId="51" xfId="2" applyNumberFormat="1" applyFill="1" applyBorder="1" applyAlignment="1" applyProtection="1">
      <alignment horizontal="left" vertical="center" wrapText="1" indent="1"/>
      <protection locked="0"/>
    </xf>
    <xf numFmtId="3" fontId="14" fillId="5" borderId="51" xfId="0" applyNumberFormat="1" applyFont="1" applyFill="1" applyBorder="1" applyAlignment="1" applyProtection="1">
      <alignment horizontal="right" vertical="center" wrapText="1" indent="1"/>
      <protection locked="0"/>
    </xf>
    <xf numFmtId="0" fontId="26" fillId="2" borderId="20" xfId="0" applyFont="1" applyFill="1" applyBorder="1" applyAlignment="1">
      <alignment horizontal="left" vertical="center" wrapText="1" indent="1"/>
    </xf>
    <xf numFmtId="0" fontId="26" fillId="2" borderId="18" xfId="0" applyFont="1" applyFill="1" applyBorder="1" applyAlignment="1">
      <alignment horizontal="left" vertical="center" wrapText="1" indent="1"/>
    </xf>
    <xf numFmtId="166" fontId="14" fillId="5" borderId="39" xfId="0" applyNumberFormat="1" applyFont="1" applyFill="1" applyBorder="1" applyAlignment="1" applyProtection="1">
      <alignment horizontal="left" vertical="center" wrapText="1" indent="1"/>
      <protection locked="0"/>
    </xf>
    <xf numFmtId="166" fontId="14" fillId="5" borderId="23" xfId="0" applyNumberFormat="1" applyFont="1" applyFill="1" applyBorder="1" applyAlignment="1" applyProtection="1">
      <alignment horizontal="left" vertical="center" wrapText="1" indent="1"/>
      <protection locked="0"/>
    </xf>
    <xf numFmtId="166" fontId="14" fillId="5" borderId="88" xfId="0" applyNumberFormat="1" applyFont="1" applyFill="1" applyBorder="1" applyAlignment="1" applyProtection="1">
      <alignment horizontal="left" vertical="center" wrapText="1" indent="1"/>
      <protection locked="0"/>
    </xf>
    <xf numFmtId="166" fontId="14" fillId="5" borderId="25" xfId="0" applyNumberFormat="1" applyFont="1" applyFill="1" applyBorder="1" applyAlignment="1" applyProtection="1">
      <alignment horizontal="left" vertical="center" wrapText="1" indent="1"/>
      <protection locked="0"/>
    </xf>
    <xf numFmtId="166" fontId="14" fillId="5" borderId="8" xfId="0" applyNumberFormat="1" applyFont="1" applyFill="1" applyBorder="1" applyAlignment="1" applyProtection="1">
      <alignment horizontal="left" vertical="center" wrapText="1" indent="1"/>
      <protection locked="0"/>
    </xf>
    <xf numFmtId="166" fontId="14" fillId="5" borderId="32" xfId="0" applyNumberFormat="1" applyFont="1" applyFill="1" applyBorder="1" applyAlignment="1" applyProtection="1">
      <alignment horizontal="left" vertical="center" wrapText="1" indent="1"/>
      <protection locked="0"/>
    </xf>
    <xf numFmtId="49" fontId="3" fillId="5" borderId="3" xfId="2" applyNumberFormat="1" applyFill="1" applyBorder="1" applyAlignment="1" applyProtection="1">
      <alignment horizontal="left" vertical="center" wrapText="1" indent="1"/>
      <protection locked="0"/>
    </xf>
    <xf numFmtId="49" fontId="3" fillId="5" borderId="4" xfId="2" applyNumberFormat="1" applyFill="1" applyBorder="1" applyAlignment="1" applyProtection="1">
      <alignment horizontal="left" vertical="center" wrapText="1" indent="1"/>
      <protection locked="0"/>
    </xf>
    <xf numFmtId="0" fontId="26" fillId="2" borderId="21" xfId="0" applyFont="1" applyFill="1" applyBorder="1" applyAlignment="1">
      <alignment horizontal="left" vertical="center" wrapText="1" indent="1"/>
    </xf>
    <xf numFmtId="0" fontId="26" fillId="2" borderId="30" xfId="0" applyFont="1" applyFill="1" applyBorder="1" applyAlignment="1">
      <alignment horizontal="left" vertical="center" wrapText="1" indent="1"/>
    </xf>
    <xf numFmtId="0" fontId="26" fillId="2" borderId="40" xfId="0" applyFont="1" applyFill="1" applyBorder="1" applyAlignment="1">
      <alignment horizontal="left" vertical="center" wrapText="1" indent="1"/>
    </xf>
    <xf numFmtId="3" fontId="14" fillId="5" borderId="29" xfId="0" applyNumberFormat="1" applyFont="1" applyFill="1" applyBorder="1" applyAlignment="1" applyProtection="1">
      <alignment horizontal="left" vertical="center" wrapText="1" indent="1"/>
      <protection locked="0"/>
    </xf>
    <xf numFmtId="3" fontId="14" fillId="5" borderId="38" xfId="0" applyNumberFormat="1" applyFont="1" applyFill="1" applyBorder="1" applyAlignment="1" applyProtection="1">
      <alignment horizontal="left" vertical="center" wrapText="1" indent="1"/>
      <protection locked="0"/>
    </xf>
    <xf numFmtId="3" fontId="14" fillId="5" borderId="25" xfId="0" applyNumberFormat="1" applyFont="1" applyFill="1" applyBorder="1" applyAlignment="1" applyProtection="1">
      <alignment horizontal="left" vertical="center" wrapText="1" indent="1"/>
      <protection locked="0"/>
    </xf>
    <xf numFmtId="3" fontId="14" fillId="5" borderId="32" xfId="0" applyNumberFormat="1" applyFont="1" applyFill="1" applyBorder="1" applyAlignment="1" applyProtection="1">
      <alignment horizontal="left" vertical="center" wrapText="1" indent="1"/>
      <protection locked="0"/>
    </xf>
    <xf numFmtId="3" fontId="3" fillId="5" borderId="28" xfId="2" applyNumberFormat="1" applyFill="1" applyBorder="1" applyAlignment="1" applyProtection="1">
      <alignment horizontal="left" vertical="center" wrapText="1" indent="1"/>
      <protection locked="0"/>
    </xf>
    <xf numFmtId="3" fontId="14" fillId="5" borderId="105" xfId="0" applyNumberFormat="1" applyFont="1" applyFill="1" applyBorder="1" applyAlignment="1" applyProtection="1">
      <alignment horizontal="left" vertical="center" wrapText="1" indent="1"/>
      <protection locked="0"/>
    </xf>
    <xf numFmtId="0" fontId="26" fillId="2" borderId="66" xfId="0" applyFont="1" applyFill="1" applyBorder="1" applyAlignment="1">
      <alignment horizontal="left" vertical="center" wrapText="1" indent="1"/>
    </xf>
    <xf numFmtId="3" fontId="14" fillId="5" borderId="94" xfId="0" applyNumberFormat="1" applyFont="1" applyFill="1" applyBorder="1" applyAlignment="1" applyProtection="1">
      <alignment horizontal="left" vertical="center" wrapText="1" indent="1"/>
      <protection locked="0"/>
    </xf>
    <xf numFmtId="3" fontId="14" fillId="5" borderId="95" xfId="0" applyNumberFormat="1" applyFont="1" applyFill="1" applyBorder="1" applyAlignment="1" applyProtection="1">
      <alignment horizontal="left" vertical="center" wrapText="1" indent="1"/>
      <protection locked="0"/>
    </xf>
    <xf numFmtId="3" fontId="14" fillId="5" borderId="92" xfId="0" applyNumberFormat="1" applyFont="1" applyFill="1" applyBorder="1" applyAlignment="1" applyProtection="1">
      <alignment horizontal="left" vertical="center" wrapText="1" indent="1"/>
      <protection locked="0"/>
    </xf>
    <xf numFmtId="3" fontId="14" fillId="5" borderId="31" xfId="0" applyNumberFormat="1" applyFont="1" applyFill="1" applyBorder="1" applyAlignment="1" applyProtection="1">
      <alignment horizontal="left" vertical="center" wrapText="1" indent="1"/>
      <protection locked="0"/>
    </xf>
    <xf numFmtId="3" fontId="3" fillId="5" borderId="86" xfId="2" applyNumberFormat="1" applyFill="1" applyBorder="1" applyAlignment="1" applyProtection="1">
      <alignment horizontal="left" vertical="center" wrapText="1" indent="1"/>
      <protection locked="0"/>
    </xf>
    <xf numFmtId="3" fontId="14" fillId="5" borderId="33" xfId="0" applyNumberFormat="1" applyFont="1" applyFill="1" applyBorder="1" applyAlignment="1" applyProtection="1">
      <alignment horizontal="left" vertical="center" wrapText="1" indent="1"/>
      <protection locked="0"/>
    </xf>
    <xf numFmtId="0" fontId="25" fillId="67" borderId="14" xfId="0" applyFont="1" applyFill="1" applyBorder="1" applyAlignment="1">
      <alignment horizontal="left" vertical="center" wrapText="1" indent="1"/>
    </xf>
    <xf numFmtId="0" fontId="25" fillId="67" borderId="15" xfId="0" applyFont="1" applyFill="1" applyBorder="1" applyAlignment="1">
      <alignment horizontal="left" vertical="center" wrapText="1" indent="1"/>
    </xf>
    <xf numFmtId="0" fontId="25" fillId="67" borderId="31" xfId="0" applyFont="1" applyFill="1" applyBorder="1" applyAlignment="1">
      <alignment horizontal="left" vertical="center" wrapText="1" indent="1"/>
    </xf>
    <xf numFmtId="0" fontId="29" fillId="5" borderId="18" xfId="0" applyFont="1" applyFill="1" applyBorder="1" applyAlignment="1">
      <alignment horizontal="left" vertical="center" wrapText="1" indent="1"/>
    </xf>
    <xf numFmtId="0" fontId="29" fillId="5" borderId="11" xfId="0" applyFont="1" applyFill="1" applyBorder="1" applyAlignment="1">
      <alignment horizontal="left" vertical="center" wrapText="1" indent="1"/>
    </xf>
    <xf numFmtId="0" fontId="29" fillId="5" borderId="19" xfId="0" applyFont="1" applyFill="1" applyBorder="1" applyAlignment="1">
      <alignment horizontal="left" vertical="center" wrapText="1" indent="1"/>
    </xf>
    <xf numFmtId="0" fontId="14" fillId="2" borderId="38" xfId="1" applyFont="1" applyFill="1" applyBorder="1" applyAlignment="1">
      <alignment horizontal="right" vertical="center" wrapText="1" indent="1"/>
    </xf>
    <xf numFmtId="0" fontId="14" fillId="2" borderId="38" xfId="1" applyFont="1" applyFill="1" applyBorder="1" applyAlignment="1">
      <alignment horizontal="right" vertical="center" indent="1"/>
    </xf>
    <xf numFmtId="0" fontId="25" fillId="9" borderId="9" xfId="0" applyFont="1" applyFill="1" applyBorder="1" applyAlignment="1">
      <alignment horizontal="left" vertical="center" indent="1"/>
    </xf>
    <xf numFmtId="0" fontId="26" fillId="9" borderId="34" xfId="0" applyFont="1" applyFill="1" applyBorder="1" applyAlignment="1">
      <alignment horizontal="left" vertical="center" indent="1"/>
    </xf>
    <xf numFmtId="0" fontId="26" fillId="9" borderId="35" xfId="0" applyFont="1" applyFill="1" applyBorder="1" applyAlignment="1">
      <alignment horizontal="left" vertical="center" indent="1"/>
    </xf>
    <xf numFmtId="0" fontId="46" fillId="5" borderId="25" xfId="0" applyFont="1" applyFill="1" applyBorder="1" applyAlignment="1" applyProtection="1">
      <alignment horizontal="left" vertical="center" wrapText="1" indent="1"/>
      <protection locked="0"/>
    </xf>
    <xf numFmtId="0" fontId="14" fillId="5" borderId="8" xfId="0" applyFont="1" applyFill="1" applyBorder="1" applyAlignment="1" applyProtection="1">
      <alignment horizontal="left" vertical="center" wrapText="1" indent="1"/>
      <protection locked="0"/>
    </xf>
    <xf numFmtId="0" fontId="14" fillId="5" borderId="32" xfId="0" applyFont="1" applyFill="1" applyBorder="1" applyAlignment="1" applyProtection="1">
      <alignment horizontal="left" vertical="center" wrapText="1" indent="1"/>
      <protection locked="0"/>
    </xf>
    <xf numFmtId="0" fontId="26" fillId="9" borderId="3" xfId="0" applyFont="1" applyFill="1" applyBorder="1" applyAlignment="1">
      <alignment horizontal="left" vertical="center" wrapText="1" indent="1"/>
    </xf>
    <xf numFmtId="0" fontId="26" fillId="9" borderId="4" xfId="0" applyFont="1" applyFill="1" applyBorder="1" applyAlignment="1">
      <alignment horizontal="left" vertical="center" wrapText="1" indent="1"/>
    </xf>
    <xf numFmtId="0" fontId="26" fillId="9" borderId="29" xfId="0" applyFont="1" applyFill="1" applyBorder="1" applyAlignment="1">
      <alignment horizontal="left" vertical="center" wrapText="1" indent="1"/>
    </xf>
    <xf numFmtId="0" fontId="26" fillId="9" borderId="42" xfId="0" applyFont="1" applyFill="1" applyBorder="1" applyAlignment="1">
      <alignment horizontal="left" vertical="center" wrapText="1" indent="1"/>
    </xf>
    <xf numFmtId="0" fontId="26" fillId="2" borderId="18" xfId="1" applyFont="1" applyFill="1" applyBorder="1" applyAlignment="1">
      <alignment horizontal="left" vertical="center" wrapText="1" indent="1"/>
    </xf>
    <xf numFmtId="0" fontId="26" fillId="2" borderId="11" xfId="1" applyFont="1" applyFill="1" applyBorder="1" applyAlignment="1">
      <alignment horizontal="left" vertical="center" wrapText="1" indent="1"/>
    </xf>
    <xf numFmtId="0" fontId="26" fillId="2" borderId="19" xfId="1" applyFont="1" applyFill="1" applyBorder="1" applyAlignment="1">
      <alignment horizontal="left" vertical="center" wrapText="1" indent="1"/>
    </xf>
    <xf numFmtId="0" fontId="15" fillId="11" borderId="21" xfId="0" applyFont="1" applyFill="1" applyBorder="1" applyAlignment="1">
      <alignment horizontal="left" vertical="center" wrapText="1" indent="1"/>
    </xf>
    <xf numFmtId="0" fontId="15" fillId="11" borderId="16" xfId="0" applyFont="1" applyFill="1" applyBorder="1" applyAlignment="1">
      <alignment horizontal="left" vertical="center" wrapText="1" indent="1"/>
    </xf>
    <xf numFmtId="0" fontId="15" fillId="11" borderId="22" xfId="0" applyFont="1" applyFill="1" applyBorder="1" applyAlignment="1">
      <alignment horizontal="left" vertical="center" wrapText="1" indent="1"/>
    </xf>
    <xf numFmtId="0" fontId="13" fillId="8" borderId="129" xfId="1" applyFont="1" applyFill="1" applyBorder="1" applyAlignment="1">
      <alignment horizontal="left" vertical="center" indent="1"/>
    </xf>
    <xf numFmtId="0" fontId="13" fillId="8" borderId="130" xfId="1" applyFont="1" applyFill="1" applyBorder="1" applyAlignment="1">
      <alignment horizontal="left" vertical="center" indent="1"/>
    </xf>
    <xf numFmtId="0" fontId="13" fillId="8" borderId="131" xfId="1" applyFont="1" applyFill="1" applyBorder="1" applyAlignment="1">
      <alignment horizontal="left" vertical="center" indent="1"/>
    </xf>
    <xf numFmtId="0" fontId="14" fillId="2" borderId="54" xfId="1" applyFont="1" applyFill="1" applyBorder="1" applyAlignment="1">
      <alignment horizontal="right" vertical="center" indent="1"/>
    </xf>
    <xf numFmtId="0" fontId="1" fillId="2" borderId="44" xfId="0" applyFont="1" applyFill="1" applyBorder="1" applyAlignment="1">
      <alignment horizontal="center"/>
    </xf>
    <xf numFmtId="0" fontId="1" fillId="2" borderId="45" xfId="0" applyFont="1" applyFill="1" applyBorder="1" applyAlignment="1">
      <alignment horizontal="center"/>
    </xf>
    <xf numFmtId="0" fontId="1" fillId="2" borderId="46" xfId="0" applyFont="1" applyFill="1" applyBorder="1" applyAlignment="1">
      <alignment horizontal="center"/>
    </xf>
    <xf numFmtId="0" fontId="26" fillId="9" borderId="3" xfId="0" applyFont="1" applyFill="1" applyBorder="1" applyAlignment="1">
      <alignment horizontal="left" vertical="center"/>
    </xf>
    <xf numFmtId="0" fontId="26" fillId="9" borderId="4" xfId="0" applyFont="1" applyFill="1" applyBorder="1" applyAlignment="1">
      <alignment horizontal="left" vertical="center"/>
    </xf>
    <xf numFmtId="0" fontId="26" fillId="9" borderId="29" xfId="0" applyFont="1" applyFill="1" applyBorder="1" applyAlignment="1">
      <alignment horizontal="left" vertical="center"/>
    </xf>
    <xf numFmtId="0" fontId="26" fillId="9" borderId="42" xfId="0" applyFont="1" applyFill="1" applyBorder="1" applyAlignment="1">
      <alignment horizontal="left" vertical="center"/>
    </xf>
    <xf numFmtId="0" fontId="25" fillId="9" borderId="34" xfId="0" applyFont="1" applyFill="1" applyBorder="1" applyAlignment="1">
      <alignment horizontal="left" vertical="center" indent="1"/>
    </xf>
    <xf numFmtId="0" fontId="14" fillId="9" borderId="34" xfId="0" applyFont="1" applyFill="1" applyBorder="1" applyAlignment="1">
      <alignment horizontal="left" vertical="center" indent="1"/>
    </xf>
    <xf numFmtId="0" fontId="14" fillId="9" borderId="35" xfId="0" applyFont="1" applyFill="1" applyBorder="1" applyAlignment="1">
      <alignment horizontal="left" vertical="center" indent="1"/>
    </xf>
    <xf numFmtId="0" fontId="26" fillId="9" borderId="3" xfId="0" applyFont="1" applyFill="1" applyBorder="1" applyAlignment="1">
      <alignment horizontal="left" vertical="center" wrapText="1"/>
    </xf>
    <xf numFmtId="0" fontId="26" fillId="9" borderId="25" xfId="0" applyFont="1" applyFill="1" applyBorder="1" applyAlignment="1">
      <alignment horizontal="left" vertical="center" wrapText="1" indent="1"/>
    </xf>
    <xf numFmtId="0" fontId="26" fillId="9" borderId="8" xfId="0" applyFont="1" applyFill="1" applyBorder="1" applyAlignment="1">
      <alignment horizontal="left" vertical="center" wrapText="1" indent="1"/>
    </xf>
    <xf numFmtId="0" fontId="26" fillId="9" borderId="10" xfId="0" applyFont="1" applyFill="1" applyBorder="1" applyAlignment="1">
      <alignment horizontal="left" vertical="center" wrapText="1" indent="1"/>
    </xf>
    <xf numFmtId="0" fontId="26" fillId="9" borderId="7" xfId="0" applyFont="1" applyFill="1" applyBorder="1" applyAlignment="1">
      <alignment horizontal="left" vertical="center" wrapText="1" indent="3"/>
    </xf>
    <xf numFmtId="0" fontId="26" fillId="9" borderId="8" xfId="0" applyFont="1" applyFill="1" applyBorder="1" applyAlignment="1">
      <alignment horizontal="left" vertical="center" wrapText="1" indent="3"/>
    </xf>
    <xf numFmtId="0" fontId="26" fillId="9" borderId="32" xfId="0" applyFont="1" applyFill="1" applyBorder="1" applyAlignment="1">
      <alignment horizontal="left" vertical="center" wrapText="1" indent="3"/>
    </xf>
    <xf numFmtId="0" fontId="26" fillId="9" borderId="58" xfId="0" applyFont="1" applyFill="1" applyBorder="1" applyAlignment="1">
      <alignment horizontal="left" vertical="center" wrapText="1" indent="3"/>
    </xf>
    <xf numFmtId="0" fontId="26" fillId="9" borderId="27" xfId="0" applyFont="1" applyFill="1" applyBorder="1" applyAlignment="1">
      <alignment horizontal="left" vertical="center" wrapText="1" indent="3"/>
    </xf>
    <xf numFmtId="0" fontId="26" fillId="9" borderId="105" xfId="0" applyFont="1" applyFill="1" applyBorder="1" applyAlignment="1">
      <alignment horizontal="left" vertical="center" wrapText="1" indent="3"/>
    </xf>
    <xf numFmtId="0" fontId="26" fillId="9" borderId="9" xfId="0" applyFont="1" applyFill="1" applyBorder="1" applyAlignment="1">
      <alignment horizontal="left" vertical="center" indent="1"/>
    </xf>
    <xf numFmtId="0" fontId="26" fillId="9" borderId="11" xfId="0" applyFont="1" applyFill="1" applyBorder="1" applyAlignment="1">
      <alignment horizontal="left" vertical="center" indent="1"/>
    </xf>
    <xf numFmtId="0" fontId="14" fillId="9" borderId="11" xfId="0" applyFont="1" applyFill="1" applyBorder="1" applyAlignment="1">
      <alignment horizontal="left" vertical="center" indent="1"/>
    </xf>
    <xf numFmtId="0" fontId="14" fillId="9" borderId="19" xfId="0" applyFont="1" applyFill="1" applyBorder="1" applyAlignment="1">
      <alignment horizontal="left" vertical="center" indent="1"/>
    </xf>
    <xf numFmtId="0" fontId="26" fillId="9" borderId="28" xfId="0" applyFont="1" applyFill="1" applyBorder="1" applyAlignment="1">
      <alignment horizontal="left" vertical="center" wrapText="1" indent="1"/>
    </xf>
    <xf numFmtId="0" fontId="26" fillId="9" borderId="27" xfId="0" applyFont="1" applyFill="1" applyBorder="1" applyAlignment="1">
      <alignment horizontal="left" vertical="center" wrapText="1" indent="1"/>
    </xf>
    <xf numFmtId="0" fontId="26" fillId="9" borderId="105" xfId="0" applyFont="1" applyFill="1" applyBorder="1" applyAlignment="1">
      <alignment horizontal="left" vertical="center" wrapText="1" indent="1"/>
    </xf>
    <xf numFmtId="0" fontId="26" fillId="2" borderId="141" xfId="1" applyFont="1" applyFill="1" applyBorder="1" applyAlignment="1">
      <alignment horizontal="left" vertical="center" wrapText="1" indent="1"/>
    </xf>
    <xf numFmtId="0" fontId="26" fillId="2" borderId="132" xfId="1" applyFont="1" applyFill="1" applyBorder="1" applyAlignment="1">
      <alignment horizontal="left" vertical="center" wrapText="1" indent="1"/>
    </xf>
    <xf numFmtId="0" fontId="26" fillId="2" borderId="0" xfId="1" applyFont="1" applyFill="1" applyAlignment="1">
      <alignment horizontal="left" vertical="center" wrapText="1" indent="1"/>
    </xf>
    <xf numFmtId="0" fontId="29" fillId="5" borderId="20" xfId="0" applyFont="1" applyFill="1" applyBorder="1" applyAlignment="1">
      <alignment horizontal="left" vertical="center" wrapText="1" indent="1"/>
    </xf>
    <xf numFmtId="0" fontId="29" fillId="5" borderId="0" xfId="0" applyFont="1" applyFill="1" applyAlignment="1">
      <alignment horizontal="left" vertical="center" wrapText="1" indent="1"/>
    </xf>
    <xf numFmtId="0" fontId="25" fillId="9" borderId="100" xfId="0" applyFont="1" applyFill="1" applyBorder="1" applyAlignment="1">
      <alignment horizontal="left" vertical="center" indent="1"/>
    </xf>
    <xf numFmtId="0" fontId="14" fillId="9" borderId="100" xfId="0" applyFont="1" applyFill="1" applyBorder="1" applyAlignment="1">
      <alignment horizontal="left" vertical="center" indent="1"/>
    </xf>
    <xf numFmtId="0" fontId="14" fillId="9" borderId="128" xfId="0" applyFont="1" applyFill="1" applyBorder="1" applyAlignment="1">
      <alignment horizontal="left" vertical="center" indent="1"/>
    </xf>
    <xf numFmtId="0" fontId="3" fillId="9" borderId="20"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6" fillId="9" borderId="123" xfId="0" applyFont="1" applyFill="1" applyBorder="1" applyAlignment="1">
      <alignment horizontal="left" vertical="center" wrapText="1" indent="3"/>
    </xf>
    <xf numFmtId="0" fontId="26" fillId="9" borderId="124" xfId="0" applyFont="1" applyFill="1" applyBorder="1" applyAlignment="1">
      <alignment horizontal="left" vertical="center" wrapText="1" indent="3"/>
    </xf>
    <xf numFmtId="0" fontId="26" fillId="9" borderId="125" xfId="0" applyFont="1" applyFill="1" applyBorder="1" applyAlignment="1">
      <alignment horizontal="left" vertical="center" wrapText="1" indent="3"/>
    </xf>
    <xf numFmtId="0" fontId="29" fillId="6" borderId="12" xfId="0" applyFont="1" applyFill="1" applyBorder="1" applyAlignment="1">
      <alignment horizontal="left" vertical="center" wrapText="1" indent="3"/>
    </xf>
    <xf numFmtId="0" fontId="29" fillId="6" borderId="13" xfId="0" applyFont="1" applyFill="1" applyBorder="1" applyAlignment="1">
      <alignment horizontal="left" vertical="center" wrapText="1" indent="3"/>
    </xf>
    <xf numFmtId="0" fontId="26" fillId="9" borderId="16" xfId="0" applyFont="1" applyFill="1" applyBorder="1" applyAlignment="1">
      <alignment horizontal="left" vertical="center" indent="1"/>
    </xf>
    <xf numFmtId="0" fontId="14" fillId="9" borderId="16" xfId="0" applyFont="1" applyFill="1" applyBorder="1" applyAlignment="1">
      <alignment horizontal="left" vertical="center" indent="1"/>
    </xf>
    <xf numFmtId="0" fontId="14" fillId="9" borderId="22" xfId="0" applyFont="1" applyFill="1" applyBorder="1" applyAlignment="1">
      <alignment horizontal="left" vertical="center" indent="1"/>
    </xf>
    <xf numFmtId="0" fontId="26" fillId="9" borderId="29" xfId="0" applyFont="1" applyFill="1" applyBorder="1" applyAlignment="1">
      <alignment horizontal="left" vertical="center" indent="1"/>
    </xf>
    <xf numFmtId="0" fontId="26" fillId="9" borderId="42" xfId="0" applyFont="1" applyFill="1" applyBorder="1" applyAlignment="1">
      <alignment horizontal="left" vertical="center" indent="1"/>
    </xf>
    <xf numFmtId="0" fontId="26" fillId="9" borderId="3" xfId="0" applyFont="1" applyFill="1" applyBorder="1" applyAlignment="1">
      <alignment horizontal="left" vertical="center" indent="1"/>
    </xf>
    <xf numFmtId="0" fontId="26" fillId="9" borderId="4" xfId="0" applyFont="1" applyFill="1" applyBorder="1" applyAlignment="1">
      <alignment horizontal="left" vertical="center" indent="1"/>
    </xf>
    <xf numFmtId="0" fontId="80" fillId="2" borderId="20" xfId="1" applyFont="1" applyFill="1" applyBorder="1" applyAlignment="1">
      <alignment horizontal="left" vertical="center" wrapText="1" indent="1"/>
    </xf>
    <xf numFmtId="0" fontId="80" fillId="2" borderId="0" xfId="1" applyFont="1" applyFill="1" applyAlignment="1">
      <alignment horizontal="left" vertical="center" wrapText="1" indent="1"/>
    </xf>
    <xf numFmtId="0" fontId="25" fillId="67" borderId="21" xfId="0" applyFont="1" applyFill="1" applyBorder="1" applyAlignment="1">
      <alignment horizontal="left" vertical="center" wrapText="1" indent="1"/>
    </xf>
    <xf numFmtId="0" fontId="25" fillId="67" borderId="16" xfId="0" applyFont="1" applyFill="1" applyBorder="1" applyAlignment="1">
      <alignment horizontal="left" vertical="center" wrapText="1" indent="1"/>
    </xf>
    <xf numFmtId="0" fontId="25" fillId="67" borderId="22" xfId="0" applyFont="1" applyFill="1" applyBorder="1" applyAlignment="1">
      <alignment horizontal="left" vertical="center" wrapText="1" indent="1"/>
    </xf>
    <xf numFmtId="0" fontId="26" fillId="9" borderId="12" xfId="0" applyFont="1" applyFill="1" applyBorder="1" applyAlignment="1">
      <alignment horizontal="left" vertical="center" wrapText="1" indent="3"/>
    </xf>
    <xf numFmtId="0" fontId="26" fillId="9" borderId="13" xfId="0" applyFont="1" applyFill="1" applyBorder="1" applyAlignment="1">
      <alignment horizontal="left" vertical="center" wrapText="1" indent="3"/>
    </xf>
    <xf numFmtId="0" fontId="26" fillId="9" borderId="33" xfId="0" applyFont="1" applyFill="1" applyBorder="1" applyAlignment="1">
      <alignment horizontal="left" vertical="center" wrapText="1" indent="3"/>
    </xf>
    <xf numFmtId="0" fontId="26" fillId="2" borderId="9" xfId="1" applyFont="1" applyFill="1" applyBorder="1" applyAlignment="1">
      <alignment horizontal="left" vertical="center" wrapText="1" indent="1"/>
    </xf>
    <xf numFmtId="0" fontId="26" fillId="2" borderId="34" xfId="1" applyFont="1" applyFill="1" applyBorder="1" applyAlignment="1">
      <alignment horizontal="left" vertical="center" wrapText="1" indent="1"/>
    </xf>
    <xf numFmtId="0" fontId="26" fillId="2" borderId="35" xfId="1" applyFont="1" applyFill="1" applyBorder="1" applyAlignment="1">
      <alignment horizontal="left" vertical="center" wrapText="1" indent="1"/>
    </xf>
    <xf numFmtId="0" fontId="26" fillId="9" borderId="7" xfId="0" applyFont="1" applyFill="1" applyBorder="1" applyAlignment="1">
      <alignment horizontal="right" vertical="center" wrapText="1" indent="3"/>
    </xf>
    <xf numFmtId="0" fontId="26" fillId="9" borderId="8" xfId="0" applyFont="1" applyFill="1" applyBorder="1" applyAlignment="1">
      <alignment horizontal="right" vertical="center" wrapText="1" indent="3"/>
    </xf>
    <xf numFmtId="0" fontId="26" fillId="9" borderId="32" xfId="0" applyFont="1" applyFill="1" applyBorder="1" applyAlignment="1">
      <alignment horizontal="right" vertical="center" wrapText="1" indent="3"/>
    </xf>
    <xf numFmtId="0" fontId="46" fillId="9" borderId="24" xfId="0" applyFont="1" applyFill="1" applyBorder="1" applyAlignment="1">
      <alignment horizontal="left" vertical="center" wrapText="1" indent="3"/>
    </xf>
    <xf numFmtId="0" fontId="46" fillId="9" borderId="23" xfId="0" applyFont="1" applyFill="1" applyBorder="1" applyAlignment="1">
      <alignment horizontal="left" vertical="center" wrapText="1" indent="3"/>
    </xf>
    <xf numFmtId="0" fontId="46" fillId="9" borderId="8" xfId="0" applyFont="1" applyFill="1" applyBorder="1" applyAlignment="1">
      <alignment horizontal="left" vertical="center" wrapText="1" indent="3"/>
    </xf>
    <xf numFmtId="0" fontId="46" fillId="9" borderId="10" xfId="0" applyFont="1" applyFill="1" applyBorder="1" applyAlignment="1">
      <alignment horizontal="left" vertical="center" wrapText="1" indent="3"/>
    </xf>
    <xf numFmtId="0" fontId="29" fillId="6" borderId="18" xfId="0" applyFont="1" applyFill="1" applyBorder="1" applyAlignment="1">
      <alignment horizontal="left" vertical="center" wrapText="1" indent="3"/>
    </xf>
    <xf numFmtId="0" fontId="29" fillId="6" borderId="11" xfId="0" applyFont="1" applyFill="1" applyBorder="1" applyAlignment="1">
      <alignment horizontal="left" vertical="center" wrapText="1" indent="3"/>
    </xf>
    <xf numFmtId="0" fontId="25" fillId="9" borderId="9" xfId="0" applyFont="1" applyFill="1" applyBorder="1" applyAlignment="1">
      <alignment horizontal="right" vertical="center" indent="1"/>
    </xf>
    <xf numFmtId="0" fontId="25" fillId="9" borderId="34" xfId="0" applyFont="1" applyFill="1" applyBorder="1" applyAlignment="1">
      <alignment horizontal="right" vertical="center" indent="1"/>
    </xf>
    <xf numFmtId="9" fontId="18" fillId="7" borderId="34"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69" fillId="22" borderId="69" xfId="10" applyFont="1" applyFill="1" applyBorder="1" applyAlignment="1">
      <alignment horizontal="left" vertical="center" wrapText="1" indent="1"/>
    </xf>
    <xf numFmtId="0" fontId="68" fillId="0" borderId="70" xfId="10" applyFont="1" applyBorder="1" applyAlignment="1">
      <alignment horizontal="left" wrapText="1" indent="1"/>
    </xf>
    <xf numFmtId="0" fontId="68" fillId="0" borderId="106" xfId="10" applyFont="1" applyBorder="1" applyAlignment="1">
      <alignment horizontal="left" wrapText="1" indent="1"/>
    </xf>
    <xf numFmtId="0" fontId="3" fillId="2" borderId="69" xfId="2" applyFill="1" applyBorder="1" applyAlignment="1">
      <alignment horizontal="left" vertical="center" indent="1"/>
    </xf>
    <xf numFmtId="0" fontId="3" fillId="2" borderId="70" xfId="2" applyFill="1" applyBorder="1" applyAlignment="1">
      <alignment horizontal="left" vertical="center" indent="1"/>
    </xf>
    <xf numFmtId="0" fontId="7" fillId="22" borderId="108" xfId="11" applyFont="1" applyFill="1" applyBorder="1" applyAlignment="1">
      <alignment horizontal="left" vertical="center" wrapText="1" indent="1"/>
    </xf>
    <xf numFmtId="0" fontId="7" fillId="22" borderId="109" xfId="11" applyFont="1" applyFill="1" applyBorder="1" applyAlignment="1">
      <alignment horizontal="left" vertical="center" wrapText="1" indent="1"/>
    </xf>
    <xf numFmtId="0" fontId="7" fillId="22" borderId="113" xfId="11" applyFont="1" applyFill="1" applyBorder="1" applyAlignment="1">
      <alignment horizontal="left" vertical="center" wrapText="1" indent="1"/>
    </xf>
    <xf numFmtId="0" fontId="69" fillId="22" borderId="108" xfId="11" applyFont="1" applyFill="1" applyBorder="1" applyAlignment="1">
      <alignment horizontal="left" vertical="center" wrapText="1" indent="1"/>
    </xf>
    <xf numFmtId="0" fontId="25" fillId="67" borderId="118" xfId="0" applyFont="1" applyFill="1" applyBorder="1" applyAlignment="1">
      <alignment horizontal="left" vertical="center" wrapText="1" indent="1"/>
    </xf>
    <xf numFmtId="0" fontId="25" fillId="67" borderId="119" xfId="0" applyFont="1" applyFill="1" applyBorder="1" applyAlignment="1">
      <alignment horizontal="left" vertical="center" wrapText="1" indent="1"/>
    </xf>
    <xf numFmtId="0" fontId="25" fillId="67" borderId="120" xfId="0" applyFont="1" applyFill="1" applyBorder="1" applyAlignment="1">
      <alignment horizontal="left" vertical="center" wrapText="1" indent="1"/>
    </xf>
    <xf numFmtId="0" fontId="29" fillId="5" borderId="12" xfId="0" applyFont="1" applyFill="1" applyBorder="1" applyAlignment="1">
      <alignment horizontal="left" vertical="center" wrapText="1" indent="1"/>
    </xf>
    <xf numFmtId="0" fontId="29" fillId="5" borderId="13" xfId="0" applyFont="1" applyFill="1" applyBorder="1" applyAlignment="1">
      <alignment horizontal="left" vertical="center" wrapText="1" indent="1"/>
    </xf>
    <xf numFmtId="0" fontId="29" fillId="5" borderId="33" xfId="0" applyFont="1" applyFill="1" applyBorder="1" applyAlignment="1">
      <alignment horizontal="left" vertical="center" wrapText="1" indent="1"/>
    </xf>
    <xf numFmtId="0" fontId="67" fillId="68" borderId="129" xfId="10" applyFont="1" applyFill="1" applyBorder="1" applyAlignment="1">
      <alignment horizontal="left" vertical="center" indent="1"/>
    </xf>
    <xf numFmtId="0" fontId="67" fillId="68" borderId="130" xfId="10" applyFont="1" applyFill="1" applyBorder="1" applyAlignment="1">
      <alignment horizontal="left" vertical="center" indent="1"/>
    </xf>
    <xf numFmtId="0" fontId="67" fillId="68" borderId="131" xfId="10" applyFont="1" applyFill="1" applyBorder="1" applyAlignment="1">
      <alignment horizontal="left" vertical="center" indent="1"/>
    </xf>
    <xf numFmtId="0" fontId="7" fillId="22" borderId="0" xfId="11" applyFont="1" applyFill="1" applyAlignment="1">
      <alignment horizontal="left" vertical="center" wrapText="1" indent="1"/>
    </xf>
    <xf numFmtId="0" fontId="75" fillId="65" borderId="69" xfId="10" applyFont="1" applyFill="1" applyBorder="1" applyAlignment="1">
      <alignment horizontal="left" vertical="center" indent="1"/>
    </xf>
    <xf numFmtId="0" fontId="76" fillId="65" borderId="70" xfId="10" applyFont="1" applyFill="1" applyBorder="1" applyAlignment="1">
      <alignment horizontal="left" vertical="center" indent="1"/>
    </xf>
    <xf numFmtId="0" fontId="7" fillId="22" borderId="114" xfId="11" applyFont="1" applyFill="1" applyBorder="1" applyAlignment="1">
      <alignment horizontal="left" vertical="center" wrapText="1" indent="1"/>
    </xf>
    <xf numFmtId="0" fontId="68" fillId="0" borderId="115" xfId="11" applyFont="1" applyBorder="1" applyAlignment="1">
      <alignment horizontal="left" vertical="center" wrapText="1" indent="1"/>
    </xf>
    <xf numFmtId="0" fontId="68" fillId="0" borderId="116" xfId="11" applyFont="1" applyBorder="1" applyAlignment="1">
      <alignment horizontal="left" vertical="center" wrapText="1" indent="1"/>
    </xf>
    <xf numFmtId="0" fontId="7" fillId="22" borderId="134" xfId="11" applyFont="1" applyFill="1" applyBorder="1" applyAlignment="1">
      <alignment horizontal="left" vertical="center" wrapText="1" indent="1"/>
    </xf>
    <xf numFmtId="0" fontId="68" fillId="0" borderId="135" xfId="11" applyFont="1" applyBorder="1" applyAlignment="1">
      <alignment horizontal="left" vertical="center" wrapText="1" indent="1"/>
    </xf>
    <xf numFmtId="0" fontId="68" fillId="0" borderId="136" xfId="11" applyFont="1" applyBorder="1" applyAlignment="1">
      <alignment horizontal="left" vertical="center" wrapText="1" indent="1"/>
    </xf>
    <xf numFmtId="0" fontId="69" fillId="69" borderId="67" xfId="10" applyFont="1" applyFill="1" applyBorder="1" applyAlignment="1">
      <alignment horizontal="left" vertical="center" wrapText="1" indent="1"/>
    </xf>
    <xf numFmtId="0" fontId="68" fillId="11" borderId="61" xfId="10" applyFont="1" applyFill="1" applyBorder="1" applyAlignment="1">
      <alignment horizontal="left" vertical="center" wrapText="1" indent="1"/>
    </xf>
    <xf numFmtId="0" fontId="68" fillId="11" borderId="68" xfId="10" applyFont="1" applyFill="1" applyBorder="1" applyAlignment="1">
      <alignment horizontal="left" vertical="center" wrapText="1" indent="1"/>
    </xf>
    <xf numFmtId="0" fontId="7" fillId="22" borderId="108" xfId="10" applyFont="1" applyFill="1" applyBorder="1" applyAlignment="1">
      <alignment horizontal="left" vertical="center" wrapText="1" indent="1"/>
    </xf>
    <xf numFmtId="0" fontId="68" fillId="0" borderId="109" xfId="10" applyFont="1" applyBorder="1" applyAlignment="1">
      <alignment horizontal="left" vertical="center" wrapText="1" indent="1"/>
    </xf>
    <xf numFmtId="0" fontId="68" fillId="0" borderId="113" xfId="10" applyFont="1" applyBorder="1" applyAlignment="1">
      <alignment horizontal="left" vertical="center" wrapText="1" indent="1"/>
    </xf>
    <xf numFmtId="0" fontId="7" fillId="22" borderId="138" xfId="10" applyFont="1" applyFill="1" applyBorder="1" applyAlignment="1">
      <alignment horizontal="left" vertical="center" wrapText="1" indent="1"/>
    </xf>
    <xf numFmtId="0" fontId="68" fillId="0" borderId="139" xfId="10" applyFont="1" applyBorder="1" applyAlignment="1">
      <alignment horizontal="left" vertical="center" wrapText="1" indent="1"/>
    </xf>
    <xf numFmtId="0" fontId="68" fillId="0" borderId="140" xfId="10" applyFont="1" applyBorder="1" applyAlignment="1">
      <alignment horizontal="left" vertical="center" wrapText="1" indent="1"/>
    </xf>
    <xf numFmtId="0" fontId="13" fillId="12" borderId="129" xfId="1" applyFont="1" applyFill="1" applyBorder="1" applyAlignment="1">
      <alignment horizontal="left" vertical="center" indent="1"/>
    </xf>
    <xf numFmtId="0" fontId="13" fillId="12" borderId="130" xfId="1" applyFont="1" applyFill="1" applyBorder="1" applyAlignment="1">
      <alignment horizontal="left" vertical="center" indent="1"/>
    </xf>
    <xf numFmtId="0" fontId="13" fillId="12" borderId="131" xfId="1" applyFont="1" applyFill="1" applyBorder="1" applyAlignment="1">
      <alignment horizontal="left" vertical="center" indent="1"/>
    </xf>
    <xf numFmtId="0" fontId="15" fillId="13" borderId="21" xfId="0" applyFont="1" applyFill="1" applyBorder="1" applyAlignment="1">
      <alignment horizontal="left" vertical="center" wrapText="1" indent="1"/>
    </xf>
    <xf numFmtId="0" fontId="15" fillId="13" borderId="16" xfId="0" applyFont="1" applyFill="1" applyBorder="1" applyAlignment="1">
      <alignment horizontal="left" vertical="center" wrapText="1" indent="1"/>
    </xf>
    <xf numFmtId="0" fontId="15" fillId="13" borderId="22" xfId="0" applyFont="1" applyFill="1" applyBorder="1" applyAlignment="1">
      <alignment horizontal="left" vertical="center" wrapText="1" indent="1"/>
    </xf>
    <xf numFmtId="0" fontId="25" fillId="65" borderId="69" xfId="10" applyFont="1" applyFill="1" applyBorder="1" applyAlignment="1">
      <alignment horizontal="left" vertical="center" indent="1"/>
    </xf>
    <xf numFmtId="0" fontId="25" fillId="65" borderId="70" xfId="10" applyFont="1" applyFill="1" applyBorder="1" applyAlignment="1">
      <alignment horizontal="left" vertical="center" indent="1"/>
    </xf>
    <xf numFmtId="0" fontId="1" fillId="2" borderId="70" xfId="10" applyFont="1" applyFill="1" applyBorder="1"/>
    <xf numFmtId="0" fontId="14" fillId="5" borderId="25" xfId="0" applyFont="1" applyFill="1" applyBorder="1" applyAlignment="1" applyProtection="1">
      <alignment horizontal="left" vertical="center" wrapText="1" indent="1"/>
      <protection locked="0"/>
    </xf>
    <xf numFmtId="0" fontId="14" fillId="9" borderId="3" xfId="0" applyFont="1" applyFill="1" applyBorder="1" applyAlignment="1">
      <alignment horizontal="left" vertical="center" wrapText="1" indent="1"/>
    </xf>
    <xf numFmtId="0" fontId="14" fillId="9" borderId="3" xfId="0" applyFont="1" applyFill="1" applyBorder="1" applyAlignment="1">
      <alignment horizontal="left" vertical="center" indent="1"/>
    </xf>
    <xf numFmtId="0" fontId="14" fillId="9" borderId="4" xfId="0" applyFont="1" applyFill="1" applyBorder="1" applyAlignment="1">
      <alignment horizontal="left" vertical="center" indent="1"/>
    </xf>
    <xf numFmtId="0" fontId="29" fillId="9" borderId="25" xfId="0" applyFont="1" applyFill="1" applyBorder="1" applyAlignment="1">
      <alignment horizontal="left" vertical="center" wrapText="1" indent="1"/>
    </xf>
    <xf numFmtId="0" fontId="29" fillId="9" borderId="8" xfId="0" applyFont="1" applyFill="1" applyBorder="1" applyAlignment="1">
      <alignment horizontal="left" vertical="center" wrapText="1" indent="1"/>
    </xf>
    <xf numFmtId="0" fontId="29" fillId="9" borderId="32" xfId="0" applyFont="1" applyFill="1" applyBorder="1" applyAlignment="1">
      <alignment horizontal="left" vertical="center" wrapText="1" indent="1"/>
    </xf>
    <xf numFmtId="0" fontId="29" fillId="9" borderId="3"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13" fillId="16" borderId="129" xfId="1" applyFont="1" applyFill="1" applyBorder="1" applyAlignment="1">
      <alignment horizontal="left" vertical="center" indent="1"/>
    </xf>
    <xf numFmtId="0" fontId="13" fillId="16" borderId="130" xfId="1" applyFont="1" applyFill="1" applyBorder="1" applyAlignment="1">
      <alignment horizontal="left" vertical="center" indent="1"/>
    </xf>
    <xf numFmtId="0" fontId="13" fillId="16" borderId="131" xfId="1" applyFont="1" applyFill="1" applyBorder="1" applyAlignment="1">
      <alignment horizontal="left" vertical="center" indent="1"/>
    </xf>
    <xf numFmtId="0" fontId="46" fillId="5" borderId="48" xfId="0" applyFont="1" applyFill="1" applyBorder="1" applyAlignment="1" applyProtection="1">
      <alignment horizontal="left" vertical="center" wrapText="1" indent="1"/>
      <protection locked="0"/>
    </xf>
    <xf numFmtId="0" fontId="14" fillId="5" borderId="0" xfId="0" applyFont="1" applyFill="1" applyAlignment="1" applyProtection="1">
      <alignment horizontal="left" vertical="center" wrapText="1" indent="1"/>
      <protection locked="0"/>
    </xf>
    <xf numFmtId="0" fontId="14" fillId="5" borderId="17" xfId="0" applyFont="1" applyFill="1" applyBorder="1" applyAlignment="1" applyProtection="1">
      <alignment horizontal="left" vertical="center" wrapText="1" indent="1"/>
      <protection locked="0"/>
    </xf>
    <xf numFmtId="0" fontId="26" fillId="9" borderId="7" xfId="0" applyFont="1" applyFill="1" applyBorder="1" applyAlignment="1">
      <alignment horizontal="left" vertical="center" wrapText="1" indent="1"/>
    </xf>
    <xf numFmtId="0" fontId="15" fillId="15" borderId="21" xfId="0" applyFont="1" applyFill="1" applyBorder="1" applyAlignment="1">
      <alignment horizontal="left" vertical="center" wrapText="1" indent="1"/>
    </xf>
    <xf numFmtId="0" fontId="15" fillId="15" borderId="16" xfId="0" applyFont="1" applyFill="1" applyBorder="1" applyAlignment="1">
      <alignment horizontal="left" vertical="center" wrapText="1" indent="1"/>
    </xf>
    <xf numFmtId="0" fontId="15" fillId="15" borderId="22" xfId="0" applyFont="1" applyFill="1" applyBorder="1" applyAlignment="1">
      <alignment horizontal="left" vertical="center" wrapText="1" indent="1"/>
    </xf>
    <xf numFmtId="0" fontId="26" fillId="9" borderId="38" xfId="0" applyFont="1" applyFill="1" applyBorder="1" applyAlignment="1">
      <alignment horizontal="left" vertical="center" wrapText="1" indent="1"/>
    </xf>
    <xf numFmtId="0" fontId="26" fillId="9" borderId="47" xfId="0" applyFont="1" applyFill="1" applyBorder="1" applyAlignment="1">
      <alignment horizontal="left" vertical="center" wrapText="1" indent="1"/>
    </xf>
    <xf numFmtId="0" fontId="50" fillId="2" borderId="48" xfId="0" applyFont="1" applyFill="1" applyBorder="1" applyAlignment="1">
      <alignment horizontal="left" vertical="center" wrapText="1" indent="1"/>
    </xf>
    <xf numFmtId="0" fontId="50" fillId="2" borderId="0" xfId="0" applyFont="1" applyFill="1" applyAlignment="1">
      <alignment horizontal="left" vertical="center" wrapText="1" indent="1"/>
    </xf>
    <xf numFmtId="0" fontId="50" fillId="2" borderId="17" xfId="0" applyFont="1" applyFill="1" applyBorder="1" applyAlignment="1">
      <alignment horizontal="left" vertical="center" wrapText="1" indent="1"/>
    </xf>
    <xf numFmtId="0" fontId="14" fillId="2" borderId="48" xfId="1" applyFont="1" applyFill="1" applyBorder="1" applyAlignment="1">
      <alignment horizontal="right" vertical="center" wrapText="1" indent="1"/>
    </xf>
    <xf numFmtId="0" fontId="14" fillId="2" borderId="0" xfId="1" applyFont="1" applyFill="1" applyAlignment="1">
      <alignment horizontal="right" vertical="center" wrapText="1" indent="1"/>
    </xf>
    <xf numFmtId="0" fontId="14" fillId="2" borderId="40" xfId="1" applyFont="1" applyFill="1" applyBorder="1" applyAlignment="1">
      <alignment horizontal="right" vertical="center" wrapText="1" indent="1"/>
    </xf>
    <xf numFmtId="0" fontId="20" fillId="24" borderId="9" xfId="10" applyFont="1" applyFill="1" applyBorder="1" applyAlignment="1" applyProtection="1">
      <alignment horizontal="left" vertical="center" wrapText="1"/>
      <protection locked="0"/>
    </xf>
    <xf numFmtId="0" fontId="20" fillId="24" borderId="34" xfId="10" applyFont="1" applyFill="1" applyBorder="1" applyAlignment="1" applyProtection="1">
      <alignment horizontal="left" vertical="center" wrapText="1"/>
      <protection locked="0"/>
    </xf>
    <xf numFmtId="0" fontId="20" fillId="24" borderId="35" xfId="10" applyFont="1" applyFill="1" applyBorder="1" applyAlignment="1" applyProtection="1">
      <alignment horizontal="left" vertical="center" wrapText="1"/>
      <protection locked="0"/>
    </xf>
    <xf numFmtId="0" fontId="26" fillId="9" borderId="9" xfId="0" applyFont="1" applyFill="1" applyBorder="1" applyAlignment="1">
      <alignment horizontal="left" vertical="center" wrapText="1" indent="1"/>
    </xf>
    <xf numFmtId="0" fontId="26" fillId="9" borderId="34" xfId="0" applyFont="1" applyFill="1" applyBorder="1" applyAlignment="1">
      <alignment horizontal="left" vertical="center" wrapText="1" indent="1"/>
    </xf>
    <xf numFmtId="0" fontId="26" fillId="9" borderId="50" xfId="0" applyFont="1" applyFill="1" applyBorder="1" applyAlignment="1">
      <alignment horizontal="left" vertical="center" wrapText="1" indent="1"/>
    </xf>
    <xf numFmtId="0" fontId="25" fillId="2" borderId="9" xfId="0" applyFont="1" applyFill="1" applyBorder="1" applyAlignment="1" applyProtection="1">
      <alignment horizontal="right" vertical="center" indent="1"/>
      <protection locked="0"/>
    </xf>
    <xf numFmtId="0" fontId="26" fillId="2" borderId="34" xfId="0" applyFont="1" applyFill="1" applyBorder="1" applyAlignment="1" applyProtection="1">
      <alignment horizontal="right" vertical="center" indent="1"/>
      <protection locked="0"/>
    </xf>
    <xf numFmtId="0" fontId="26" fillId="2" borderId="35" xfId="0" applyFont="1" applyFill="1" applyBorder="1" applyAlignment="1" applyProtection="1">
      <alignment horizontal="right" vertical="center" indent="1"/>
      <protection locked="0"/>
    </xf>
    <xf numFmtId="0" fontId="46" fillId="2" borderId="18" xfId="1" applyFont="1" applyFill="1" applyBorder="1" applyAlignment="1">
      <alignment horizontal="left" vertical="center" wrapText="1" indent="1"/>
    </xf>
    <xf numFmtId="0" fontId="46" fillId="2" borderId="11" xfId="1" applyFont="1" applyFill="1" applyBorder="1" applyAlignment="1">
      <alignment horizontal="left" vertical="center" wrapText="1" indent="1"/>
    </xf>
    <xf numFmtId="0" fontId="25" fillId="10" borderId="21" xfId="0" applyFont="1" applyFill="1" applyBorder="1" applyAlignment="1">
      <alignment horizontal="left" vertical="center" wrapText="1" indent="1"/>
    </xf>
    <xf numFmtId="0" fontId="25" fillId="10" borderId="16" xfId="0" applyFont="1" applyFill="1" applyBorder="1" applyAlignment="1">
      <alignment horizontal="left" vertical="center" wrapText="1" indent="1"/>
    </xf>
    <xf numFmtId="0" fontId="25" fillId="10" borderId="22" xfId="0" applyFont="1" applyFill="1" applyBorder="1" applyAlignment="1">
      <alignment horizontal="left" vertical="center" wrapText="1" indent="1"/>
    </xf>
    <xf numFmtId="0" fontId="25" fillId="2" borderId="20" xfId="0" applyFont="1" applyFill="1" applyBorder="1" applyAlignment="1">
      <alignment horizontal="left" vertical="center" wrapText="1" indent="1"/>
    </xf>
    <xf numFmtId="0" fontId="25" fillId="2" borderId="0" xfId="0" applyFont="1" applyFill="1" applyAlignment="1">
      <alignment horizontal="left" vertical="center" wrapText="1" indent="1"/>
    </xf>
    <xf numFmtId="0" fontId="25" fillId="2" borderId="17" xfId="0" applyFont="1" applyFill="1" applyBorder="1" applyAlignment="1">
      <alignment horizontal="left" vertical="center" wrapText="1" indent="1"/>
    </xf>
    <xf numFmtId="0" fontId="20" fillId="24" borderId="102" xfId="10" applyFont="1" applyFill="1" applyBorder="1" applyAlignment="1" applyProtection="1">
      <alignment horizontal="left" vertical="center" wrapText="1"/>
      <protection locked="0"/>
    </xf>
    <xf numFmtId="0" fontId="20" fillId="24" borderId="103" xfId="10" applyFont="1" applyFill="1" applyBorder="1" applyAlignment="1" applyProtection="1">
      <alignment horizontal="left" vertical="center" wrapText="1"/>
      <protection locked="0"/>
    </xf>
    <xf numFmtId="0" fontId="20" fillId="24" borderId="104" xfId="10" applyFont="1" applyFill="1" applyBorder="1" applyAlignment="1" applyProtection="1">
      <alignment horizontal="left" vertical="center" wrapText="1"/>
      <protection locked="0"/>
    </xf>
    <xf numFmtId="0" fontId="26" fillId="9" borderId="18" xfId="0" applyFont="1" applyFill="1" applyBorder="1" applyAlignment="1">
      <alignment horizontal="left" vertical="center" wrapText="1" indent="1"/>
    </xf>
    <xf numFmtId="0" fontId="26" fillId="9" borderId="11" xfId="0" applyFont="1" applyFill="1" applyBorder="1" applyAlignment="1">
      <alignment horizontal="left" vertical="center" wrapText="1" indent="1"/>
    </xf>
    <xf numFmtId="0" fontId="26" fillId="9" borderId="66" xfId="0" applyFont="1" applyFill="1" applyBorder="1" applyAlignment="1">
      <alignment horizontal="left" vertical="center" wrapText="1" indent="1"/>
    </xf>
    <xf numFmtId="0" fontId="25" fillId="11" borderId="21" xfId="0" applyFont="1" applyFill="1" applyBorder="1" applyAlignment="1">
      <alignment horizontal="left" vertical="center" wrapText="1" indent="1"/>
    </xf>
    <xf numFmtId="0" fontId="25" fillId="11" borderId="16" xfId="0" applyFont="1" applyFill="1" applyBorder="1" applyAlignment="1">
      <alignment horizontal="left" vertical="center" wrapText="1" indent="1"/>
    </xf>
    <xf numFmtId="0" fontId="25" fillId="11" borderId="22" xfId="0" applyFont="1" applyFill="1" applyBorder="1" applyAlignment="1">
      <alignment horizontal="left" vertical="center" wrapText="1" indent="1"/>
    </xf>
    <xf numFmtId="0" fontId="46" fillId="2" borderId="19" xfId="1" applyFont="1" applyFill="1" applyBorder="1" applyAlignment="1">
      <alignment horizontal="left" vertical="center" wrapText="1" indent="1"/>
    </xf>
    <xf numFmtId="0" fontId="26" fillId="9" borderId="99" xfId="0" applyFont="1" applyFill="1" applyBorder="1" applyAlignment="1">
      <alignment horizontal="left" vertical="center" wrapText="1" indent="1"/>
    </xf>
    <xf numFmtId="0" fontId="26" fillId="9" borderId="100" xfId="0" applyFont="1" applyFill="1" applyBorder="1" applyAlignment="1">
      <alignment horizontal="left" vertical="center" wrapText="1" indent="1"/>
    </xf>
    <xf numFmtId="0" fontId="26" fillId="9" borderId="101" xfId="0" applyFont="1" applyFill="1" applyBorder="1" applyAlignment="1">
      <alignment horizontal="left" vertical="center" wrapText="1" indent="1"/>
    </xf>
    <xf numFmtId="0" fontId="47" fillId="24" borderId="21" xfId="10" applyFont="1" applyFill="1" applyBorder="1" applyAlignment="1" applyProtection="1">
      <alignment horizontal="left" vertical="center" wrapText="1"/>
      <protection locked="0"/>
    </xf>
    <xf numFmtId="0" fontId="20" fillId="24" borderId="16" xfId="10" applyFont="1" applyFill="1" applyBorder="1" applyAlignment="1" applyProtection="1">
      <alignment horizontal="left" vertical="center" wrapText="1"/>
      <protection locked="0"/>
    </xf>
    <xf numFmtId="0" fontId="20" fillId="24" borderId="22" xfId="10" applyFont="1" applyFill="1" applyBorder="1" applyAlignment="1" applyProtection="1">
      <alignment horizontal="left" vertical="center" wrapText="1"/>
      <protection locked="0"/>
    </xf>
    <xf numFmtId="0" fontId="26" fillId="2" borderId="17" xfId="1" applyFont="1" applyFill="1" applyBorder="1" applyAlignment="1">
      <alignment horizontal="left" vertical="center" wrapText="1" indent="1"/>
    </xf>
    <xf numFmtId="0" fontId="29" fillId="5" borderId="17" xfId="0" applyFont="1" applyFill="1" applyBorder="1" applyAlignment="1">
      <alignment horizontal="left" vertical="center" wrapText="1" indent="1"/>
    </xf>
    <xf numFmtId="0" fontId="13" fillId="8" borderId="129" xfId="3" applyFont="1" applyFill="1" applyBorder="1" applyAlignment="1">
      <alignment horizontal="left" vertical="center" indent="1"/>
    </xf>
    <xf numFmtId="0" fontId="13" fillId="8" borderId="130" xfId="3" applyFont="1" applyFill="1" applyBorder="1" applyAlignment="1">
      <alignment horizontal="left" vertical="center" indent="1"/>
    </xf>
    <xf numFmtId="0" fontId="13" fillId="8" borderId="131" xfId="3" applyFont="1" applyFill="1" applyBorder="1" applyAlignment="1">
      <alignment horizontal="left" vertical="center" indent="1"/>
    </xf>
    <xf numFmtId="0" fontId="26" fillId="2" borderId="0" xfId="0" applyFont="1" applyFill="1" applyAlignment="1">
      <alignment horizontal="left" vertical="center" wrapText="1" indent="1"/>
    </xf>
    <xf numFmtId="0" fontId="26" fillId="2" borderId="11" xfId="0" applyFont="1" applyFill="1" applyBorder="1" applyAlignment="1">
      <alignment horizontal="left" vertical="center" wrapText="1" indent="1"/>
    </xf>
    <xf numFmtId="0" fontId="46" fillId="2" borderId="39"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16" xfId="0" applyFont="1" applyFill="1" applyBorder="1" applyAlignment="1">
      <alignment horizontal="left" vertical="center" wrapText="1" indent="1"/>
    </xf>
    <xf numFmtId="0" fontId="29" fillId="2" borderId="15" xfId="0" applyFont="1" applyFill="1" applyBorder="1" applyAlignment="1">
      <alignment horizontal="left" vertical="center" wrapText="1" indent="1"/>
    </xf>
    <xf numFmtId="0" fontId="14" fillId="2" borderId="20" xfId="0" applyFont="1" applyFill="1" applyBorder="1" applyAlignment="1">
      <alignment horizontal="right" vertical="center"/>
    </xf>
    <xf numFmtId="0" fontId="14" fillId="2" borderId="40" xfId="0" applyFont="1" applyFill="1" applyBorder="1" applyAlignment="1">
      <alignment horizontal="right" vertical="center"/>
    </xf>
    <xf numFmtId="0" fontId="14" fillId="5" borderId="25"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5" borderId="23" xfId="0" applyFont="1" applyFill="1" applyBorder="1" applyAlignment="1" applyProtection="1">
      <alignment horizontal="left" vertical="center" wrapText="1"/>
      <protection locked="0"/>
    </xf>
    <xf numFmtId="0" fontId="14" fillId="5" borderId="88"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14" fillId="2" borderId="24" xfId="0" applyFont="1" applyFill="1" applyBorder="1" applyAlignment="1">
      <alignment horizontal="right" vertical="center"/>
    </xf>
    <xf numFmtId="0" fontId="14" fillId="2" borderId="41" xfId="0" applyFont="1" applyFill="1" applyBorder="1" applyAlignment="1">
      <alignment horizontal="right" vertical="center"/>
    </xf>
    <xf numFmtId="0" fontId="14" fillId="5" borderId="27" xfId="0" applyFont="1" applyFill="1" applyBorder="1" applyAlignment="1" applyProtection="1">
      <alignment horizontal="left" vertical="center" wrapText="1"/>
      <protection locked="0"/>
    </xf>
    <xf numFmtId="0" fontId="14" fillId="5" borderId="105" xfId="0" applyFont="1" applyFill="1" applyBorder="1" applyAlignment="1" applyProtection="1">
      <alignment horizontal="left" vertical="center" wrapText="1"/>
      <protection locked="0"/>
    </xf>
    <xf numFmtId="0" fontId="26" fillId="2" borderId="7"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25" fillId="2" borderId="34" xfId="0" applyFont="1" applyFill="1" applyBorder="1" applyAlignment="1" applyProtection="1">
      <alignment horizontal="right" vertical="center" indent="1"/>
      <protection locked="0"/>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26" fillId="2" borderId="8" xfId="0" applyFont="1" applyFill="1" applyBorder="1" applyAlignment="1">
      <alignment horizontal="left" vertical="center" wrapText="1" indent="1"/>
    </xf>
    <xf numFmtId="0" fontId="26" fillId="2" borderId="10" xfId="0" applyFont="1" applyFill="1" applyBorder="1" applyAlignment="1">
      <alignment horizontal="left" vertical="center" wrapText="1" indent="1"/>
    </xf>
    <xf numFmtId="0" fontId="46" fillId="2" borderId="7" xfId="0" applyFont="1" applyFill="1" applyBorder="1" applyAlignment="1">
      <alignment horizontal="left" vertical="center" wrapText="1" indent="1"/>
    </xf>
    <xf numFmtId="0" fontId="46" fillId="2" borderId="8" xfId="0" applyFont="1" applyFill="1" applyBorder="1" applyAlignment="1">
      <alignment horizontal="left" vertical="center" wrapText="1" indent="1"/>
    </xf>
    <xf numFmtId="0" fontId="13" fillId="4" borderId="0" xfId="0" applyFont="1" applyFill="1" applyAlignment="1">
      <alignment horizontal="left" vertical="center" wrapText="1" indent="1"/>
    </xf>
    <xf numFmtId="0" fontId="13" fillId="4" borderId="129" xfId="1" applyFont="1" applyFill="1" applyBorder="1" applyAlignment="1">
      <alignment horizontal="left" vertical="center" wrapText="1" indent="1"/>
    </xf>
    <xf numFmtId="0" fontId="13" fillId="4" borderId="130" xfId="1" applyFont="1" applyFill="1" applyBorder="1" applyAlignment="1">
      <alignment horizontal="left" vertical="center" wrapText="1" indent="1"/>
    </xf>
    <xf numFmtId="0" fontId="13" fillId="4" borderId="131" xfId="1" applyFont="1" applyFill="1" applyBorder="1" applyAlignment="1">
      <alignment horizontal="left" vertical="center" wrapText="1" indent="1"/>
    </xf>
    <xf numFmtId="0" fontId="18" fillId="2" borderId="9" xfId="1" applyFont="1" applyFill="1" applyBorder="1" applyAlignment="1">
      <alignment horizontal="right" vertical="center" indent="1"/>
    </xf>
    <xf numFmtId="0" fontId="18" fillId="2" borderId="35" xfId="1" applyFont="1" applyFill="1" applyBorder="1" applyAlignment="1">
      <alignment horizontal="right" vertical="center" indent="1"/>
    </xf>
    <xf numFmtId="0" fontId="53" fillId="21" borderId="21" xfId="0" applyFont="1" applyFill="1" applyBorder="1" applyAlignment="1">
      <alignment horizontal="left" vertical="center"/>
    </xf>
    <xf numFmtId="0" fontId="53" fillId="21" borderId="16" xfId="0" applyFont="1" applyFill="1" applyBorder="1" applyAlignment="1">
      <alignment horizontal="left" vertical="center"/>
    </xf>
    <xf numFmtId="0" fontId="53" fillId="21" borderId="22" xfId="0" applyFont="1" applyFill="1" applyBorder="1" applyAlignment="1">
      <alignment horizontal="left" vertical="center"/>
    </xf>
    <xf numFmtId="9" fontId="54" fillId="2" borderId="0" xfId="1" applyNumberFormat="1" applyFont="1" applyFill="1" applyAlignment="1">
      <alignment horizontal="center" vertical="center" wrapText="1"/>
    </xf>
    <xf numFmtId="9" fontId="59" fillId="20" borderId="7" xfId="0" applyNumberFormat="1" applyFont="1" applyFill="1" applyBorder="1" applyAlignment="1">
      <alignment horizontal="left" vertical="center" wrapText="1" indent="1"/>
    </xf>
    <xf numFmtId="9" fontId="59" fillId="20" borderId="8" xfId="0" applyNumberFormat="1" applyFont="1" applyFill="1" applyBorder="1" applyAlignment="1">
      <alignment horizontal="left" vertical="center" wrapText="1" indent="1"/>
    </xf>
    <xf numFmtId="9" fontId="59" fillId="14" borderId="7" xfId="0" applyNumberFormat="1" applyFont="1" applyFill="1" applyBorder="1" applyAlignment="1">
      <alignment horizontal="left" vertical="center" wrapText="1" indent="1"/>
    </xf>
    <xf numFmtId="9" fontId="59" fillId="14" borderId="32" xfId="0" applyNumberFormat="1" applyFont="1" applyFill="1" applyBorder="1" applyAlignment="1">
      <alignment horizontal="left" vertical="center" wrapText="1" indent="1"/>
    </xf>
    <xf numFmtId="9" fontId="59" fillId="8" borderId="7" xfId="0" applyNumberFormat="1" applyFont="1" applyFill="1" applyBorder="1" applyAlignment="1">
      <alignment horizontal="left" vertical="center" wrapText="1" indent="1"/>
    </xf>
    <xf numFmtId="9" fontId="59" fillId="8" borderId="32" xfId="0" applyNumberFormat="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indent="1"/>
    </xf>
    <xf numFmtId="9" fontId="59" fillId="8" borderId="25" xfId="0" applyNumberFormat="1" applyFont="1" applyFill="1" applyBorder="1" applyAlignment="1">
      <alignment horizontal="left" vertical="center" wrapText="1" indent="1"/>
    </xf>
    <xf numFmtId="0" fontId="54" fillId="2" borderId="11" xfId="1" applyFont="1" applyFill="1" applyBorder="1" applyAlignment="1">
      <alignment horizontal="center" vertical="center" wrapText="1"/>
    </xf>
    <xf numFmtId="0" fontId="56" fillId="2" borderId="9" xfId="1" applyFont="1" applyFill="1" applyBorder="1" applyAlignment="1">
      <alignment horizontal="left" vertical="center" wrapText="1" indent="1"/>
    </xf>
    <xf numFmtId="0" fontId="55" fillId="2" borderId="35" xfId="1" applyFont="1" applyFill="1" applyBorder="1" applyAlignment="1">
      <alignment horizontal="left" vertical="center" wrapText="1" indent="1"/>
    </xf>
    <xf numFmtId="9" fontId="59" fillId="64" borderId="7" xfId="0" applyNumberFormat="1" applyFont="1" applyFill="1" applyBorder="1" applyAlignment="1">
      <alignment horizontal="left" vertical="center" wrapText="1" indent="1"/>
    </xf>
    <xf numFmtId="9" fontId="59" fillId="64" borderId="32" xfId="0" applyNumberFormat="1" applyFont="1" applyFill="1" applyBorder="1" applyAlignment="1">
      <alignment horizontal="left" vertical="center" wrapText="1" indent="1"/>
    </xf>
    <xf numFmtId="9" fontId="59" fillId="26" borderId="2" xfId="0" applyNumberFormat="1" applyFont="1" applyFill="1" applyBorder="1" applyAlignment="1">
      <alignment horizontal="left" vertical="center" wrapText="1" indent="1"/>
    </xf>
    <xf numFmtId="9" fontId="59" fillId="26" borderId="25" xfId="0" applyNumberFormat="1" applyFont="1" applyFill="1" applyBorder="1" applyAlignment="1">
      <alignment horizontal="left" vertical="center" wrapText="1" indent="1"/>
    </xf>
    <xf numFmtId="0" fontId="56" fillId="2" borderId="0" xfId="1" applyFont="1" applyFill="1" applyAlignment="1">
      <alignment horizontal="left" vertical="top" wrapText="1" indent="1"/>
    </xf>
    <xf numFmtId="1" fontId="79" fillId="2" borderId="0" xfId="1" applyNumberFormat="1" applyFont="1" applyFill="1" applyAlignment="1">
      <alignment horizontal="left" vertical="top" wrapText="1" indent="1"/>
    </xf>
    <xf numFmtId="167" fontId="64" fillId="2" borderId="20" xfId="1" applyNumberFormat="1" applyFont="1" applyFill="1" applyBorder="1" applyAlignment="1">
      <alignment horizontal="left" vertical="center" indent="1"/>
    </xf>
    <xf numFmtId="167" fontId="64" fillId="2" borderId="0" xfId="1" applyNumberFormat="1" applyFont="1" applyFill="1" applyAlignment="1">
      <alignment horizontal="left" vertical="center" indent="1"/>
    </xf>
    <xf numFmtId="167" fontId="64" fillId="2" borderId="17" xfId="1" applyNumberFormat="1" applyFont="1" applyFill="1" applyBorder="1" applyAlignment="1">
      <alignment horizontal="left" vertical="center" indent="1"/>
    </xf>
    <xf numFmtId="0" fontId="18" fillId="2" borderId="21" xfId="1" applyFont="1" applyFill="1" applyBorder="1" applyAlignment="1">
      <alignment horizontal="left" vertical="center" wrapText="1" indent="1"/>
    </xf>
    <xf numFmtId="0" fontId="18" fillId="2" borderId="16" xfId="1" applyFont="1" applyFill="1" applyBorder="1" applyAlignment="1">
      <alignment horizontal="left" vertical="center" wrapText="1" indent="1"/>
    </xf>
    <xf numFmtId="0" fontId="54" fillId="2" borderId="0" xfId="1" applyFont="1" applyFill="1" applyAlignment="1">
      <alignment horizontal="left" vertical="center" wrapText="1" indent="1"/>
    </xf>
    <xf numFmtId="0" fontId="18" fillId="2" borderId="34" xfId="1" applyFont="1" applyFill="1" applyBorder="1" applyAlignment="1">
      <alignment horizontal="right" vertical="center" wrapText="1" indent="1"/>
    </xf>
    <xf numFmtId="0" fontId="18" fillId="2" borderId="35" xfId="1" applyFont="1" applyFill="1" applyBorder="1" applyAlignment="1">
      <alignment horizontal="right" vertical="center" wrapText="1" indent="1"/>
    </xf>
    <xf numFmtId="0" fontId="18" fillId="2" borderId="9" xfId="1" applyFont="1" applyFill="1" applyBorder="1" applyAlignment="1">
      <alignment horizontal="right" vertical="center" wrapText="1" indent="1"/>
    </xf>
    <xf numFmtId="0" fontId="15" fillId="2" borderId="0" xfId="1" applyFont="1" applyFill="1" applyAlignment="1">
      <alignment horizontal="right" vertical="center" wrapText="1" indent="1"/>
    </xf>
    <xf numFmtId="0" fontId="15" fillId="2" borderId="34" xfId="1" applyFont="1" applyFill="1" applyBorder="1" applyAlignment="1">
      <alignment horizontal="right" vertical="center" wrapText="1" indent="1"/>
    </xf>
    <xf numFmtId="9" fontId="82" fillId="2" borderId="9" xfId="1" applyNumberFormat="1" applyFont="1" applyFill="1" applyBorder="1" applyAlignment="1">
      <alignment horizontal="left" vertical="center" wrapText="1" indent="1"/>
    </xf>
    <xf numFmtId="9" fontId="82" fillId="2" borderId="34" xfId="1" applyNumberFormat="1" applyFont="1" applyFill="1" applyBorder="1" applyAlignment="1">
      <alignment horizontal="left" vertical="center" wrapText="1" indent="1"/>
    </xf>
    <xf numFmtId="0" fontId="84" fillId="2" borderId="9" xfId="1" applyFont="1" applyFill="1" applyBorder="1" applyAlignment="1">
      <alignment horizontal="left" vertical="center" wrapText="1" indent="1"/>
    </xf>
    <xf numFmtId="0" fontId="84" fillId="2" borderId="34" xfId="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xf>
    <xf numFmtId="9" fontId="59" fillId="8" borderId="25" xfId="0" applyNumberFormat="1" applyFont="1" applyFill="1" applyBorder="1" applyAlignment="1">
      <alignment horizontal="left" vertical="center" wrapText="1"/>
    </xf>
    <xf numFmtId="9" fontId="59" fillId="27" borderId="7" xfId="0" applyNumberFormat="1" applyFont="1" applyFill="1" applyBorder="1" applyAlignment="1">
      <alignment horizontal="left" vertical="center" wrapText="1" indent="1"/>
    </xf>
    <xf numFmtId="9" fontId="59" fillId="27" borderId="8" xfId="0" applyNumberFormat="1" applyFont="1" applyFill="1" applyBorder="1" applyAlignment="1">
      <alignment horizontal="left" vertical="center" wrapText="1" indent="1"/>
    </xf>
    <xf numFmtId="9" fontId="59" fillId="64" borderId="46" xfId="0" applyNumberFormat="1" applyFont="1" applyFill="1" applyBorder="1" applyAlignment="1">
      <alignment horizontal="left" vertical="center" wrapText="1" indent="1"/>
    </xf>
    <xf numFmtId="9" fontId="59" fillId="64" borderId="39" xfId="0" applyNumberFormat="1" applyFont="1" applyFill="1" applyBorder="1" applyAlignment="1">
      <alignment horizontal="left" vertical="center" wrapText="1" indent="1"/>
    </xf>
    <xf numFmtId="1" fontId="26" fillId="2" borderId="20" xfId="1" applyNumberFormat="1" applyFont="1" applyFill="1" applyBorder="1" applyAlignment="1">
      <alignment horizontal="left" vertical="top" wrapText="1" indent="1"/>
    </xf>
    <xf numFmtId="1" fontId="26" fillId="2" borderId="0" xfId="1" applyNumberFormat="1" applyFont="1" applyFill="1" applyAlignment="1">
      <alignment horizontal="left" vertical="top" wrapText="1" indent="1"/>
    </xf>
    <xf numFmtId="1" fontId="26" fillId="2" borderId="17" xfId="1" applyNumberFormat="1" applyFont="1" applyFill="1" applyBorder="1" applyAlignment="1">
      <alignment horizontal="left" vertical="top" wrapText="1" indent="1"/>
    </xf>
    <xf numFmtId="1" fontId="64" fillId="2" borderId="20" xfId="1" applyNumberFormat="1" applyFont="1" applyFill="1" applyBorder="1" applyAlignment="1">
      <alignment horizontal="left" vertical="center" wrapText="1" indent="1"/>
    </xf>
    <xf numFmtId="1" fontId="64" fillId="2" borderId="0" xfId="1" applyNumberFormat="1" applyFont="1" applyFill="1" applyAlignment="1">
      <alignment horizontal="left" vertical="center" wrapText="1" indent="1"/>
    </xf>
    <xf numFmtId="1" fontId="64" fillId="2" borderId="17" xfId="1" applyNumberFormat="1" applyFont="1" applyFill="1" applyBorder="1" applyAlignment="1">
      <alignment horizontal="left" vertical="center" wrapText="1" indent="1"/>
    </xf>
    <xf numFmtId="0" fontId="13" fillId="8" borderId="21" xfId="0" applyFont="1" applyFill="1" applyBorder="1" applyAlignment="1">
      <alignment horizontal="left" vertical="center" indent="1"/>
    </xf>
    <xf numFmtId="0" fontId="13" fillId="8" borderId="16" xfId="0" applyFont="1" applyFill="1" applyBorder="1" applyAlignment="1">
      <alignment horizontal="left" vertical="center" indent="1"/>
    </xf>
    <xf numFmtId="0" fontId="13" fillId="8" borderId="22" xfId="0" applyFont="1" applyFill="1" applyBorder="1" applyAlignment="1">
      <alignment horizontal="left" vertical="center" indent="1"/>
    </xf>
    <xf numFmtId="0" fontId="13" fillId="20" borderId="21" xfId="0" applyFont="1" applyFill="1" applyBorder="1" applyAlignment="1">
      <alignment horizontal="left" vertical="center"/>
    </xf>
    <xf numFmtId="0" fontId="13" fillId="20" borderId="16" xfId="0" applyFont="1" applyFill="1" applyBorder="1" applyAlignment="1">
      <alignment horizontal="left" vertical="center"/>
    </xf>
    <xf numFmtId="0" fontId="13" fillId="20" borderId="22" xfId="0" applyFont="1" applyFill="1" applyBorder="1" applyAlignment="1">
      <alignment horizontal="left" vertical="center"/>
    </xf>
    <xf numFmtId="0" fontId="13" fillId="16" borderId="21" xfId="0" applyFont="1" applyFill="1" applyBorder="1" applyAlignment="1">
      <alignment horizontal="left" vertical="center"/>
    </xf>
    <xf numFmtId="0" fontId="13" fillId="16" borderId="16" xfId="0" applyFont="1" applyFill="1" applyBorder="1" applyAlignment="1">
      <alignment horizontal="left" vertical="center"/>
    </xf>
    <xf numFmtId="0" fontId="13" fillId="16" borderId="22" xfId="0" applyFont="1" applyFill="1" applyBorder="1" applyAlignment="1">
      <alignment horizontal="left" vertical="center"/>
    </xf>
    <xf numFmtId="0" fontId="61" fillId="22" borderId="78" xfId="0" applyFont="1" applyFill="1" applyBorder="1" applyAlignment="1">
      <alignment horizontal="center" vertical="center"/>
    </xf>
    <xf numFmtId="0" fontId="61" fillId="22" borderId="79" xfId="0" applyFont="1" applyFill="1" applyBorder="1" applyAlignment="1">
      <alignment horizontal="center" vertical="center"/>
    </xf>
    <xf numFmtId="0" fontId="61" fillId="22" borderId="80" xfId="0" applyFont="1" applyFill="1" applyBorder="1" applyAlignment="1">
      <alignment horizontal="center" vertical="center"/>
    </xf>
    <xf numFmtId="0" fontId="59" fillId="56" borderId="72" xfId="0" applyFont="1" applyFill="1" applyBorder="1" applyAlignment="1">
      <alignment horizontal="left" vertical="center" wrapText="1"/>
    </xf>
    <xf numFmtId="0" fontId="59" fillId="56" borderId="73" xfId="0" applyFont="1" applyFill="1" applyBorder="1" applyAlignment="1">
      <alignment horizontal="left" vertical="center" wrapText="1"/>
    </xf>
    <xf numFmtId="0" fontId="59" fillId="56" borderId="74" xfId="0" applyFont="1" applyFill="1" applyBorder="1" applyAlignment="1">
      <alignment horizontal="left" vertical="center" wrapText="1"/>
    </xf>
    <xf numFmtId="0" fontId="59" fillId="57" borderId="72" xfId="0" applyFont="1" applyFill="1" applyBorder="1" applyAlignment="1">
      <alignment horizontal="left" vertical="center" wrapText="1"/>
    </xf>
    <xf numFmtId="0" fontId="59" fillId="57" borderId="73" xfId="0" applyFont="1" applyFill="1" applyBorder="1" applyAlignment="1">
      <alignment horizontal="left" vertical="center" wrapText="1"/>
    </xf>
    <xf numFmtId="0" fontId="59" fillId="57" borderId="74" xfId="0" applyFont="1" applyFill="1" applyBorder="1" applyAlignment="1">
      <alignment horizontal="left" vertical="center" wrapText="1"/>
    </xf>
    <xf numFmtId="0" fontId="26" fillId="58" borderId="72" xfId="0" applyFont="1" applyFill="1" applyBorder="1" applyAlignment="1">
      <alignment horizontal="left" vertical="center" wrapText="1"/>
    </xf>
    <xf numFmtId="0" fontId="26" fillId="58" borderId="73" xfId="0" applyFont="1" applyFill="1" applyBorder="1" applyAlignment="1">
      <alignment horizontal="left" vertical="center" wrapText="1"/>
    </xf>
    <xf numFmtId="0" fontId="26" fillId="58" borderId="74" xfId="0" applyFont="1" applyFill="1" applyBorder="1" applyAlignment="1">
      <alignment horizontal="left" vertical="center" wrapText="1"/>
    </xf>
    <xf numFmtId="0" fontId="26" fillId="59" borderId="72" xfId="0" applyFont="1" applyFill="1" applyBorder="1" applyAlignment="1">
      <alignment horizontal="left" vertical="center" wrapText="1"/>
    </xf>
    <xf numFmtId="0" fontId="26" fillId="59" borderId="73" xfId="0" applyFont="1" applyFill="1" applyBorder="1" applyAlignment="1">
      <alignment horizontal="left" vertical="center" wrapText="1"/>
    </xf>
    <xf numFmtId="0" fontId="26" fillId="59" borderId="74" xfId="0" applyFont="1" applyFill="1" applyBorder="1" applyAlignment="1">
      <alignment horizontal="left" vertical="center" wrapText="1"/>
    </xf>
    <xf numFmtId="0" fontId="59" fillId="60" borderId="72" xfId="0" applyFont="1" applyFill="1" applyBorder="1" applyAlignment="1">
      <alignment horizontal="left" vertical="center" wrapText="1"/>
    </xf>
    <xf numFmtId="0" fontId="59" fillId="60" borderId="73" xfId="0" applyFont="1" applyFill="1" applyBorder="1" applyAlignment="1">
      <alignment horizontal="left" vertical="center" wrapText="1"/>
    </xf>
    <xf numFmtId="0" fontId="59" fillId="60" borderId="74" xfId="0" applyFont="1" applyFill="1" applyBorder="1" applyAlignment="1">
      <alignment horizontal="left" vertical="center" wrapText="1"/>
    </xf>
    <xf numFmtId="0" fontId="62" fillId="61" borderId="84" xfId="0" applyFont="1" applyFill="1" applyBorder="1" applyAlignment="1">
      <alignment horizontal="left" vertical="center" wrapText="1"/>
    </xf>
    <xf numFmtId="0" fontId="62" fillId="61" borderId="75" xfId="0" applyFont="1" applyFill="1" applyBorder="1" applyAlignment="1">
      <alignment horizontal="left" vertical="center" wrapText="1"/>
    </xf>
    <xf numFmtId="0" fontId="62" fillId="61" borderId="76" xfId="0" applyFont="1" applyFill="1" applyBorder="1" applyAlignment="1">
      <alignment horizontal="left" vertical="center" wrapText="1"/>
    </xf>
    <xf numFmtId="9" fontId="22" fillId="8" borderId="7" xfId="0" applyNumberFormat="1" applyFont="1" applyFill="1" applyBorder="1" applyAlignment="1">
      <alignment horizontal="left" vertical="center" wrapText="1" indent="1"/>
    </xf>
    <xf numFmtId="9" fontId="22" fillId="8" borderId="8" xfId="0" applyNumberFormat="1" applyFont="1" applyFill="1" applyBorder="1" applyAlignment="1">
      <alignment horizontal="left" vertical="center" wrapText="1" indent="1"/>
    </xf>
    <xf numFmtId="9" fontId="22" fillId="8" borderId="10" xfId="0" applyNumberFormat="1" applyFont="1" applyFill="1" applyBorder="1" applyAlignment="1">
      <alignment horizontal="left" vertical="center" wrapText="1" indent="1"/>
    </xf>
    <xf numFmtId="9" fontId="22" fillId="17" borderId="12" xfId="0" applyNumberFormat="1" applyFont="1" applyFill="1" applyBorder="1" applyAlignment="1">
      <alignment horizontal="left" vertical="center" wrapText="1" indent="1"/>
    </xf>
    <xf numFmtId="9" fontId="22" fillId="17" borderId="13" xfId="0" applyNumberFormat="1" applyFont="1" applyFill="1" applyBorder="1" applyAlignment="1">
      <alignment horizontal="left" vertical="center" wrapText="1" indent="1"/>
    </xf>
    <xf numFmtId="9" fontId="22" fillId="17" borderId="33" xfId="0" applyNumberFormat="1" applyFont="1" applyFill="1" applyBorder="1" applyAlignment="1">
      <alignment horizontal="left" vertical="center" wrapText="1" indent="1"/>
    </xf>
    <xf numFmtId="9" fontId="22" fillId="19" borderId="12" xfId="0" applyNumberFormat="1" applyFont="1" applyFill="1" applyBorder="1" applyAlignment="1">
      <alignment horizontal="left" vertical="center" wrapText="1" indent="1"/>
    </xf>
    <xf numFmtId="9" fontId="22" fillId="19" borderId="13" xfId="0" applyNumberFormat="1" applyFont="1" applyFill="1" applyBorder="1" applyAlignment="1">
      <alignment horizontal="left" vertical="center" wrapText="1" indent="1"/>
    </xf>
    <xf numFmtId="9" fontId="22" fillId="19" borderId="33" xfId="0" applyNumberFormat="1" applyFont="1" applyFill="1" applyBorder="1" applyAlignment="1">
      <alignment horizontal="left" vertical="center" wrapText="1" indent="1"/>
    </xf>
    <xf numFmtId="9" fontId="59" fillId="64" borderId="62" xfId="0" applyNumberFormat="1" applyFont="1" applyFill="1" applyBorder="1" applyAlignment="1">
      <alignment horizontal="left" vertical="center" wrapText="1" indent="1"/>
    </xf>
    <xf numFmtId="9" fontId="59" fillId="64" borderId="0" xfId="0" applyNumberFormat="1" applyFont="1" applyFill="1" applyAlignment="1">
      <alignment horizontal="left" vertical="center" wrapText="1" indent="1"/>
    </xf>
    <xf numFmtId="9" fontId="59" fillId="64" borderId="60" xfId="0" applyNumberFormat="1" applyFont="1" applyFill="1" applyBorder="1" applyAlignment="1">
      <alignment horizontal="left" vertical="center" wrapText="1" indent="1"/>
    </xf>
    <xf numFmtId="0" fontId="18" fillId="2" borderId="63" xfId="1" applyFont="1" applyFill="1" applyBorder="1" applyAlignment="1">
      <alignment horizontal="right" vertical="center" indent="1"/>
    </xf>
    <xf numFmtId="0" fontId="18" fillId="2" borderId="64" xfId="1" applyFont="1" applyFill="1" applyBorder="1" applyAlignment="1">
      <alignment horizontal="right" vertical="center" indent="1"/>
    </xf>
    <xf numFmtId="0" fontId="18" fillId="2" borderId="65" xfId="1" applyFont="1" applyFill="1" applyBorder="1" applyAlignment="1">
      <alignment horizontal="right" vertical="center" indent="1"/>
    </xf>
    <xf numFmtId="0" fontId="53" fillId="21" borderId="21" xfId="0" applyFont="1" applyFill="1" applyBorder="1" applyAlignment="1">
      <alignment horizontal="left" vertical="center" indent="1"/>
    </xf>
    <xf numFmtId="0" fontId="53" fillId="21" borderId="16" xfId="0" applyFont="1" applyFill="1" applyBorder="1" applyAlignment="1">
      <alignment horizontal="left" vertical="center" indent="1"/>
    </xf>
    <xf numFmtId="0" fontId="53" fillId="21" borderId="22" xfId="0" applyFont="1" applyFill="1" applyBorder="1" applyAlignment="1">
      <alignment horizontal="left" vertical="center" indent="1"/>
    </xf>
    <xf numFmtId="9" fontId="22" fillId="20" borderId="14" xfId="0" applyNumberFormat="1" applyFont="1" applyFill="1" applyBorder="1" applyAlignment="1">
      <alignment horizontal="left" vertical="center" wrapText="1" indent="1"/>
    </xf>
    <xf numFmtId="9" fontId="22" fillId="20" borderId="15" xfId="0" applyNumberFormat="1" applyFont="1" applyFill="1" applyBorder="1" applyAlignment="1">
      <alignment horizontal="left" vertical="center" wrapText="1" indent="1"/>
    </xf>
    <xf numFmtId="9" fontId="22" fillId="20" borderId="31" xfId="0" applyNumberFormat="1" applyFont="1" applyFill="1" applyBorder="1" applyAlignment="1">
      <alignment horizontal="left" vertical="center" wrapText="1" indent="1"/>
    </xf>
    <xf numFmtId="9" fontId="26" fillId="2" borderId="9" xfId="0" applyNumberFormat="1" applyFont="1" applyFill="1" applyBorder="1" applyAlignment="1">
      <alignment horizontal="right" vertical="center" wrapText="1" indent="1"/>
    </xf>
    <xf numFmtId="9" fontId="26" fillId="2" borderId="34" xfId="0" applyNumberFormat="1" applyFont="1" applyFill="1" applyBorder="1" applyAlignment="1">
      <alignment horizontal="right" vertical="center" wrapText="1" indent="1"/>
    </xf>
    <xf numFmtId="9" fontId="26" fillId="2" borderId="35" xfId="0" applyNumberFormat="1" applyFont="1" applyFill="1" applyBorder="1" applyAlignment="1">
      <alignment horizontal="right" vertical="center" wrapText="1" indent="1"/>
    </xf>
    <xf numFmtId="0" fontId="26" fillId="43" borderId="72" xfId="0" applyFont="1" applyFill="1" applyBorder="1" applyAlignment="1">
      <alignment vertical="center" wrapText="1"/>
    </xf>
    <xf numFmtId="0" fontId="26" fillId="43" borderId="73" xfId="0" applyFont="1" applyFill="1" applyBorder="1" applyAlignment="1">
      <alignment vertical="center" wrapText="1"/>
    </xf>
    <xf numFmtId="0" fontId="26" fillId="43" borderId="74" xfId="0" applyFont="1" applyFill="1" applyBorder="1" applyAlignment="1">
      <alignment vertical="center" wrapText="1"/>
    </xf>
    <xf numFmtId="0" fontId="59" fillId="47" borderId="72" xfId="0" applyFont="1" applyFill="1" applyBorder="1" applyAlignment="1">
      <alignment vertical="center" wrapText="1"/>
    </xf>
    <xf numFmtId="0" fontId="59" fillId="47" borderId="73" xfId="0" applyFont="1" applyFill="1" applyBorder="1" applyAlignment="1">
      <alignment vertical="center" wrapText="1"/>
    </xf>
    <xf numFmtId="0" fontId="59" fillId="47" borderId="74" xfId="0" applyFont="1" applyFill="1" applyBorder="1" applyAlignment="1">
      <alignment vertical="center" wrapText="1"/>
    </xf>
    <xf numFmtId="0" fontId="59" fillId="48" borderId="72" xfId="0" applyFont="1" applyFill="1" applyBorder="1" applyAlignment="1">
      <alignment vertical="center" wrapText="1"/>
    </xf>
    <xf numFmtId="0" fontId="59" fillId="48" borderId="73" xfId="0" applyFont="1" applyFill="1" applyBorder="1" applyAlignment="1">
      <alignment vertical="center" wrapText="1"/>
    </xf>
    <xf numFmtId="0" fontId="59" fillId="48" borderId="74" xfId="0" applyFont="1" applyFill="1" applyBorder="1" applyAlignment="1">
      <alignment vertical="center" wrapText="1"/>
    </xf>
    <xf numFmtId="0" fontId="29" fillId="2" borderId="20" xfId="0" applyFont="1" applyFill="1" applyBorder="1" applyAlignment="1">
      <alignment horizontal="left" vertical="center" indent="1"/>
    </xf>
    <xf numFmtId="0" fontId="29" fillId="2" borderId="0" xfId="0" applyFont="1" applyFill="1" applyAlignment="1">
      <alignment horizontal="left" vertical="center" indent="1"/>
    </xf>
    <xf numFmtId="0" fontId="29" fillId="2" borderId="17" xfId="0" applyFont="1" applyFill="1" applyBorder="1" applyAlignment="1">
      <alignment horizontal="left" vertical="center" indent="1"/>
    </xf>
    <xf numFmtId="0" fontId="25" fillId="2" borderId="121" xfId="1" applyFont="1" applyFill="1" applyBorder="1" applyAlignment="1">
      <alignment horizontal="left" vertical="center" wrapText="1" indent="1"/>
    </xf>
    <xf numFmtId="0" fontId="25" fillId="2" borderId="93" xfId="1" applyFont="1" applyFill="1" applyBorder="1" applyAlignment="1">
      <alignment horizontal="left" vertical="center" wrapText="1" indent="1"/>
    </xf>
    <xf numFmtId="0" fontId="0" fillId="2" borderId="0" xfId="0" applyFill="1" applyAlignment="1">
      <alignment horizontal="left" vertical="center" wrapText="1" indent="1"/>
    </xf>
    <xf numFmtId="0" fontId="13" fillId="4" borderId="129" xfId="0" applyFont="1" applyFill="1" applyBorder="1" applyAlignment="1">
      <alignment horizontal="left" vertical="center" wrapText="1" indent="1"/>
    </xf>
    <xf numFmtId="0" fontId="13" fillId="4" borderId="130" xfId="0" applyFont="1" applyFill="1" applyBorder="1" applyAlignment="1">
      <alignment horizontal="left" vertical="center" wrapText="1" indent="1"/>
    </xf>
    <xf numFmtId="0" fontId="13" fillId="4" borderId="131" xfId="0" applyFont="1" applyFill="1" applyBorder="1" applyAlignment="1">
      <alignment horizontal="left" vertical="center" wrapText="1" indent="1"/>
    </xf>
    <xf numFmtId="0" fontId="3" fillId="2" borderId="0" xfId="2" quotePrefix="1" applyFill="1" applyAlignment="1">
      <alignment horizontal="center" vertical="center" wrapText="1"/>
    </xf>
    <xf numFmtId="0" fontId="3" fillId="2" borderId="0" xfId="2" applyFill="1" applyAlignment="1">
      <alignment horizontal="center" vertical="center" wrapText="1"/>
    </xf>
    <xf numFmtId="0" fontId="59" fillId="45" borderId="89" xfId="0" applyFont="1" applyFill="1" applyBorder="1" applyAlignment="1">
      <alignment vertical="center" wrapText="1"/>
    </xf>
    <xf numFmtId="0" fontId="59" fillId="45" borderId="90" xfId="0" applyFont="1" applyFill="1" applyBorder="1" applyAlignment="1">
      <alignment vertical="center" wrapText="1"/>
    </xf>
    <xf numFmtId="0" fontId="59" fillId="45" borderId="91" xfId="0" applyFont="1" applyFill="1" applyBorder="1" applyAlignment="1">
      <alignment vertical="center" wrapText="1"/>
    </xf>
    <xf numFmtId="0" fontId="18" fillId="2" borderId="67" xfId="1" applyFont="1" applyFill="1" applyBorder="1" applyAlignment="1">
      <alignment horizontal="right" vertical="center" indent="1"/>
    </xf>
    <xf numFmtId="0" fontId="18" fillId="2" borderId="61" xfId="1" applyFont="1" applyFill="1" applyBorder="1" applyAlignment="1">
      <alignment horizontal="right" vertical="center" indent="1"/>
    </xf>
    <xf numFmtId="0" fontId="18" fillId="2" borderId="68" xfId="1" applyFont="1" applyFill="1" applyBorder="1" applyAlignment="1">
      <alignment horizontal="right" vertical="center" indent="1"/>
    </xf>
    <xf numFmtId="0" fontId="26" fillId="55" borderId="72" xfId="0" applyFont="1" applyFill="1" applyBorder="1" applyAlignment="1">
      <alignment horizontal="left" vertical="center" wrapText="1"/>
    </xf>
    <xf numFmtId="0" fontId="26" fillId="55" borderId="73" xfId="0" applyFont="1" applyFill="1" applyBorder="1" applyAlignment="1">
      <alignment horizontal="left" vertical="center" wrapText="1"/>
    </xf>
    <xf numFmtId="0" fontId="26" fillId="55" borderId="74" xfId="0" applyFont="1" applyFill="1" applyBorder="1" applyAlignment="1">
      <alignment horizontal="left" vertical="center" wrapText="1"/>
    </xf>
    <xf numFmtId="0" fontId="59" fillId="53" borderId="72" xfId="0" applyFont="1" applyFill="1" applyBorder="1" applyAlignment="1">
      <alignment vertical="center" wrapText="1"/>
    </xf>
    <xf numFmtId="0" fontId="59" fillId="53" borderId="73" xfId="0" applyFont="1" applyFill="1" applyBorder="1" applyAlignment="1">
      <alignment vertical="center" wrapText="1"/>
    </xf>
    <xf numFmtId="0" fontId="59" fillId="53" borderId="74" xfId="0" applyFont="1" applyFill="1" applyBorder="1" applyAlignment="1">
      <alignment vertical="center" wrapText="1"/>
    </xf>
    <xf numFmtId="0" fontId="59" fillId="54" borderId="72" xfId="0" applyFont="1" applyFill="1" applyBorder="1" applyAlignment="1">
      <alignment horizontal="left" vertical="center" wrapText="1"/>
    </xf>
    <xf numFmtId="0" fontId="59" fillId="54" borderId="73" xfId="0" applyFont="1" applyFill="1" applyBorder="1" applyAlignment="1">
      <alignment horizontal="left" vertical="center" wrapText="1"/>
    </xf>
    <xf numFmtId="0" fontId="59" fillId="54" borderId="74" xfId="0" applyFont="1" applyFill="1" applyBorder="1" applyAlignment="1">
      <alignment horizontal="left" vertical="center" wrapText="1"/>
    </xf>
    <xf numFmtId="0" fontId="59" fillId="49" borderId="72" xfId="0" applyFont="1" applyFill="1" applyBorder="1" applyAlignment="1">
      <alignment vertical="center" wrapText="1"/>
    </xf>
    <xf numFmtId="0" fontId="59" fillId="49" borderId="73" xfId="0" applyFont="1" applyFill="1" applyBorder="1" applyAlignment="1">
      <alignment vertical="center" wrapText="1"/>
    </xf>
    <xf numFmtId="0" fontId="59" fillId="49" borderId="74" xfId="0" applyFont="1" applyFill="1" applyBorder="1" applyAlignment="1">
      <alignment vertical="center" wrapText="1"/>
    </xf>
    <xf numFmtId="0" fontId="26" fillId="50" borderId="72" xfId="0" applyFont="1" applyFill="1" applyBorder="1" applyAlignment="1">
      <alignment vertical="center" wrapText="1"/>
    </xf>
    <xf numFmtId="0" fontId="26" fillId="50" borderId="73" xfId="0" applyFont="1" applyFill="1" applyBorder="1" applyAlignment="1">
      <alignment vertical="center" wrapText="1"/>
    </xf>
    <xf numFmtId="0" fontId="26" fillId="50" borderId="74" xfId="0" applyFont="1" applyFill="1" applyBorder="1" applyAlignment="1">
      <alignment vertical="center" wrapText="1"/>
    </xf>
    <xf numFmtId="0" fontId="26" fillId="51" borderId="72" xfId="0" applyFont="1" applyFill="1" applyBorder="1" applyAlignment="1">
      <alignment vertical="center" wrapText="1"/>
    </xf>
    <xf numFmtId="0" fontId="26" fillId="51" borderId="73" xfId="0" applyFont="1" applyFill="1" applyBorder="1" applyAlignment="1">
      <alignment vertical="center" wrapText="1"/>
    </xf>
    <xf numFmtId="0" fontId="26" fillId="51" borderId="74" xfId="0" applyFont="1" applyFill="1" applyBorder="1" applyAlignment="1">
      <alignment vertical="center" wrapText="1"/>
    </xf>
    <xf numFmtId="0" fontId="59" fillId="52" borderId="72" xfId="0" applyFont="1" applyFill="1" applyBorder="1" applyAlignment="1">
      <alignment vertical="center" wrapText="1"/>
    </xf>
    <xf numFmtId="0" fontId="59" fillId="52" borderId="73" xfId="0" applyFont="1" applyFill="1" applyBorder="1" applyAlignment="1">
      <alignment vertical="center" wrapText="1"/>
    </xf>
    <xf numFmtId="0" fontId="59" fillId="52" borderId="74" xfId="0" applyFont="1" applyFill="1" applyBorder="1" applyAlignment="1">
      <alignment vertical="center" wrapText="1"/>
    </xf>
    <xf numFmtId="9" fontId="22" fillId="17" borderId="7" xfId="0" applyNumberFormat="1" applyFont="1" applyFill="1" applyBorder="1" applyAlignment="1">
      <alignment horizontal="left" vertical="center" wrapText="1" indent="1"/>
    </xf>
    <xf numFmtId="9" fontId="22" fillId="17" borderId="8" xfId="0" applyNumberFormat="1" applyFont="1" applyFill="1" applyBorder="1" applyAlignment="1">
      <alignment horizontal="left" vertical="center" wrapText="1" indent="1"/>
    </xf>
    <xf numFmtId="9" fontId="22" fillId="17" borderId="10" xfId="0" applyNumberFormat="1" applyFont="1" applyFill="1" applyBorder="1" applyAlignment="1">
      <alignment horizontal="left" vertical="center" wrapText="1" indent="1"/>
    </xf>
    <xf numFmtId="0" fontId="1" fillId="33" borderId="47" xfId="0" applyFont="1" applyFill="1" applyBorder="1" applyAlignment="1">
      <alignment horizontal="left" vertical="center" wrapText="1"/>
    </xf>
    <xf numFmtId="0" fontId="1" fillId="33" borderId="43" xfId="0" applyFont="1" applyFill="1" applyBorder="1" applyAlignment="1">
      <alignment horizontal="left" vertical="center" wrapText="1"/>
    </xf>
    <xf numFmtId="0" fontId="62" fillId="29" borderId="38" xfId="0" applyFont="1" applyFill="1" applyBorder="1" applyAlignment="1">
      <alignment horizontal="left" vertical="center" wrapText="1"/>
    </xf>
    <xf numFmtId="0" fontId="62" fillId="29" borderId="54"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40"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47" xfId="0" applyFont="1" applyFill="1" applyBorder="1" applyAlignment="1">
      <alignment horizontal="right" vertical="center" wrapText="1" indent="1"/>
    </xf>
    <xf numFmtId="0" fontId="29" fillId="2" borderId="43" xfId="0" applyFont="1" applyFill="1" applyBorder="1" applyAlignment="1">
      <alignment horizontal="right" vertical="center" wrapText="1" indent="1"/>
    </xf>
    <xf numFmtId="0" fontId="1" fillId="28" borderId="45" xfId="0" applyFont="1" applyFill="1" applyBorder="1" applyAlignment="1">
      <alignment horizontal="left" vertical="center" wrapText="1"/>
    </xf>
    <xf numFmtId="0" fontId="1" fillId="28" borderId="46" xfId="0" applyFont="1" applyFill="1" applyBorder="1" applyAlignment="1">
      <alignment horizontal="left" vertical="center" wrapText="1"/>
    </xf>
    <xf numFmtId="0" fontId="1" fillId="32" borderId="38" xfId="0" applyFont="1" applyFill="1" applyBorder="1" applyAlignment="1">
      <alignment horizontal="left" vertical="center" wrapText="1"/>
    </xf>
    <xf numFmtId="0" fontId="1" fillId="32" borderId="54" xfId="0" applyFont="1" applyFill="1" applyBorder="1" applyAlignment="1">
      <alignment horizontal="left" vertical="center" wrapText="1"/>
    </xf>
    <xf numFmtId="0" fontId="62" fillId="31" borderId="38" xfId="0" applyFont="1" applyFill="1" applyBorder="1" applyAlignment="1">
      <alignment horizontal="left" vertical="center" wrapText="1"/>
    </xf>
    <xf numFmtId="0" fontId="62" fillId="31" borderId="54" xfId="0" applyFont="1" applyFill="1" applyBorder="1" applyAlignment="1">
      <alignment horizontal="left" vertical="center" wrapText="1"/>
    </xf>
    <xf numFmtId="0" fontId="1" fillId="30" borderId="38" xfId="0" applyFont="1" applyFill="1" applyBorder="1" applyAlignment="1">
      <alignment horizontal="left" vertical="center" wrapText="1"/>
    </xf>
    <xf numFmtId="0" fontId="1" fillId="30" borderId="54" xfId="0" applyFont="1" applyFill="1" applyBorder="1" applyAlignment="1">
      <alignment horizontal="left" vertical="center" wrapText="1"/>
    </xf>
    <xf numFmtId="0" fontId="29" fillId="2" borderId="88" xfId="0" applyFont="1" applyFill="1" applyBorder="1" applyAlignment="1">
      <alignment horizontal="left" vertical="center" wrapText="1"/>
    </xf>
    <xf numFmtId="0" fontId="26" fillId="2" borderId="56" xfId="0" applyFont="1" applyFill="1" applyBorder="1" applyAlignment="1">
      <alignment horizontal="right" vertical="center" wrapText="1" indent="1"/>
    </xf>
    <xf numFmtId="0" fontId="26" fillId="2" borderId="36" xfId="0" applyFont="1" applyFill="1" applyBorder="1" applyAlignment="1">
      <alignment horizontal="right" vertical="center" wrapText="1" indent="1"/>
    </xf>
    <xf numFmtId="0" fontId="25" fillId="2" borderId="34" xfId="1" applyFont="1" applyFill="1" applyBorder="1" applyAlignment="1">
      <alignment horizontal="right" vertical="center" wrapText="1" indent="1"/>
    </xf>
    <xf numFmtId="0" fontId="25" fillId="2" borderId="35" xfId="1" applyFont="1" applyFill="1" applyBorder="1" applyAlignment="1">
      <alignment horizontal="right" vertical="center" wrapText="1" indent="1"/>
    </xf>
    <xf numFmtId="0" fontId="26" fillId="2" borderId="34" xfId="1" applyFont="1" applyFill="1" applyBorder="1" applyAlignment="1">
      <alignment horizontal="right" vertical="center" wrapText="1" indent="1"/>
    </xf>
    <xf numFmtId="0" fontId="26" fillId="2" borderId="35" xfId="1" applyFont="1" applyFill="1" applyBorder="1" applyAlignment="1">
      <alignment horizontal="right" vertical="center" wrapText="1" indent="1"/>
    </xf>
    <xf numFmtId="9" fontId="82" fillId="2" borderId="35" xfId="1" applyNumberFormat="1" applyFont="1" applyFill="1" applyBorder="1" applyAlignment="1">
      <alignment horizontal="left" vertical="center" wrapText="1" indent="1"/>
    </xf>
    <xf numFmtId="9" fontId="59" fillId="64" borderId="9" xfId="0" applyNumberFormat="1" applyFont="1" applyFill="1" applyBorder="1" applyAlignment="1">
      <alignment horizontal="right" vertical="center" wrapText="1" indent="1"/>
    </xf>
    <xf numFmtId="9" fontId="59" fillId="64" borderId="35" xfId="0" applyNumberFormat="1" applyFont="1" applyFill="1" applyBorder="1" applyAlignment="1">
      <alignment horizontal="right" vertical="center" wrapText="1" indent="1"/>
    </xf>
    <xf numFmtId="0" fontId="53" fillId="17" borderId="21" xfId="0" applyFont="1" applyFill="1" applyBorder="1" applyAlignment="1">
      <alignment horizontal="left" vertical="center" indent="1"/>
    </xf>
    <xf numFmtId="0" fontId="53" fillId="17" borderId="16" xfId="0" applyFont="1" applyFill="1" applyBorder="1" applyAlignment="1">
      <alignment horizontal="left" vertical="center" indent="1"/>
    </xf>
    <xf numFmtId="0" fontId="14" fillId="2" borderId="3" xfId="0" applyFont="1" applyFill="1" applyBorder="1" applyAlignment="1">
      <alignment horizontal="left" vertical="center" wrapText="1" indent="1"/>
    </xf>
    <xf numFmtId="0" fontId="46" fillId="2" borderId="3" xfId="0" applyFont="1" applyFill="1" applyBorder="1" applyAlignment="1">
      <alignment horizontal="left" vertical="center" wrapText="1" indent="1"/>
    </xf>
    <xf numFmtId="0" fontId="46" fillId="2" borderId="20" xfId="0" applyFont="1" applyFill="1" applyBorder="1" applyAlignment="1">
      <alignment horizontal="left" vertical="center" wrapText="1" indent="1"/>
    </xf>
    <xf numFmtId="0" fontId="46" fillId="2" borderId="0" xfId="0" applyFont="1" applyFill="1" applyAlignment="1">
      <alignment horizontal="left" vertical="center" wrapText="1" indent="1"/>
    </xf>
    <xf numFmtId="0" fontId="46" fillId="2" borderId="40" xfId="0" applyFont="1" applyFill="1" applyBorder="1" applyAlignment="1">
      <alignment horizontal="left" vertical="center" wrapText="1" indent="1"/>
    </xf>
    <xf numFmtId="0" fontId="46" fillId="2" borderId="18" xfId="0" applyFont="1" applyFill="1" applyBorder="1" applyAlignment="1">
      <alignment horizontal="left" vertical="center" wrapText="1" indent="1"/>
    </xf>
    <xf numFmtId="0" fontId="46" fillId="2" borderId="11" xfId="0" applyFont="1" applyFill="1" applyBorder="1" applyAlignment="1">
      <alignment horizontal="left" vertical="center" wrapText="1" indent="1"/>
    </xf>
    <xf numFmtId="0" fontId="46" fillId="2" borderId="66" xfId="0" applyFont="1" applyFill="1" applyBorder="1" applyAlignment="1">
      <alignment horizontal="left" vertical="center" wrapText="1" indent="1"/>
    </xf>
    <xf numFmtId="0" fontId="12" fillId="2" borderId="39" xfId="0" applyFont="1" applyFill="1" applyBorder="1" applyAlignment="1">
      <alignment horizontal="left" vertical="center" wrapText="1" indent="1"/>
    </xf>
    <xf numFmtId="0" fontId="12" fillId="2" borderId="41" xfId="0" applyFont="1" applyFill="1" applyBorder="1" applyAlignment="1">
      <alignment horizontal="left" vertical="center" wrapText="1" indent="1"/>
    </xf>
    <xf numFmtId="0" fontId="14" fillId="2" borderId="25"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12" fillId="5" borderId="25" xfId="0"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25" fillId="2" borderId="92" xfId="0" applyFont="1" applyFill="1" applyBorder="1" applyAlignment="1">
      <alignment horizontal="left" vertical="center" wrapText="1" indent="1"/>
    </xf>
    <xf numFmtId="0" fontId="25" fillId="2" borderId="15" xfId="0" applyFont="1" applyFill="1" applyBorder="1" applyAlignment="1">
      <alignment horizontal="left" vertical="center" wrapText="1" indent="1"/>
    </xf>
    <xf numFmtId="0" fontId="25" fillId="2" borderId="71" xfId="0" applyFont="1" applyFill="1" applyBorder="1" applyAlignment="1">
      <alignment horizontal="left" vertical="center" wrapText="1" indent="1"/>
    </xf>
    <xf numFmtId="0" fontId="15" fillId="2" borderId="92" xfId="0" applyFont="1" applyFill="1" applyBorder="1" applyAlignment="1">
      <alignment horizontal="left" vertical="center" wrapText="1" indent="1"/>
    </xf>
    <xf numFmtId="0" fontId="15" fillId="2" borderId="7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12" fillId="5" borderId="86" xfId="0" applyFont="1" applyFill="1" applyBorder="1" applyAlignment="1">
      <alignment horizontal="left" vertical="center" wrapText="1" indent="1"/>
    </xf>
    <xf numFmtId="0" fontId="12" fillId="5" borderId="13" xfId="0" applyFont="1" applyFill="1" applyBorder="1" applyAlignment="1">
      <alignment horizontal="left" vertical="center" wrapText="1" indent="1"/>
    </xf>
    <xf numFmtId="0" fontId="12" fillId="5" borderId="59" xfId="0" applyFont="1" applyFill="1" applyBorder="1" applyAlignment="1">
      <alignment horizontal="left" vertical="center" wrapText="1" indent="1"/>
    </xf>
    <xf numFmtId="0" fontId="63" fillId="2" borderId="92" xfId="0" applyFont="1" applyFill="1" applyBorder="1" applyAlignment="1">
      <alignment horizontal="left" vertical="center" wrapText="1" indent="1"/>
    </xf>
    <xf numFmtId="0" fontId="63" fillId="2" borderId="71" xfId="0" applyFont="1" applyFill="1" applyBorder="1" applyAlignment="1">
      <alignment horizontal="left" vertical="center" wrapText="1" indent="1"/>
    </xf>
    <xf numFmtId="0" fontId="63" fillId="2" borderId="3" xfId="0" applyFont="1" applyFill="1" applyBorder="1" applyAlignment="1">
      <alignment horizontal="left" vertical="center" wrapText="1" indent="1"/>
    </xf>
    <xf numFmtId="0" fontId="53" fillId="17" borderId="51" xfId="0" applyFont="1" applyFill="1" applyBorder="1" applyAlignment="1">
      <alignment horizontal="left" vertical="center" indent="1"/>
    </xf>
    <xf numFmtId="0" fontId="12" fillId="2" borderId="9" xfId="0" applyFont="1" applyFill="1" applyBorder="1" applyAlignment="1">
      <alignment horizontal="left" vertical="center" wrapText="1" indent="1"/>
    </xf>
    <xf numFmtId="0" fontId="12" fillId="2" borderId="34" xfId="0" applyFont="1" applyFill="1" applyBorder="1" applyAlignment="1">
      <alignment horizontal="left" vertical="center" wrapText="1" indent="1"/>
    </xf>
    <xf numFmtId="0" fontId="12" fillId="2" borderId="35" xfId="0" applyFont="1" applyFill="1" applyBorder="1" applyAlignment="1">
      <alignment horizontal="left" vertical="center" wrapText="1" indent="1"/>
    </xf>
    <xf numFmtId="0" fontId="26" fillId="2" borderId="2" xfId="0" applyFont="1" applyFill="1" applyBorder="1" applyAlignment="1">
      <alignment horizontal="left" vertical="center" wrapText="1" indent="1"/>
    </xf>
    <xf numFmtId="0" fontId="26" fillId="2" borderId="3" xfId="0" applyFont="1" applyFill="1" applyBorder="1" applyAlignment="1">
      <alignment horizontal="left" vertical="center" wrapText="1" indent="1"/>
    </xf>
    <xf numFmtId="0" fontId="64" fillId="5" borderId="92" xfId="0" applyFont="1" applyFill="1" applyBorder="1" applyAlignment="1">
      <alignment horizontal="left" vertical="center" wrapText="1" indent="1"/>
    </xf>
    <xf numFmtId="0" fontId="64" fillId="5" borderId="15" xfId="0" applyFont="1" applyFill="1" applyBorder="1" applyAlignment="1">
      <alignment horizontal="left" vertical="center" wrapText="1" indent="1"/>
    </xf>
    <xf numFmtId="0" fontId="64" fillId="5" borderId="31" xfId="0" applyFont="1" applyFill="1" applyBorder="1" applyAlignment="1">
      <alignment horizontal="left" vertical="center" wrapText="1" indent="1"/>
    </xf>
    <xf numFmtId="0" fontId="26" fillId="2" borderId="97" xfId="0" applyFont="1" applyFill="1" applyBorder="1" applyAlignment="1">
      <alignment horizontal="left" vertical="center" wrapText="1" indent="1"/>
    </xf>
    <xf numFmtId="0" fontId="26" fillId="2" borderId="96" xfId="0" applyFont="1" applyFill="1" applyBorder="1" applyAlignment="1">
      <alignment horizontal="left" vertical="center" wrapText="1" indent="1"/>
    </xf>
    <xf numFmtId="0" fontId="53" fillId="21" borderId="0" xfId="0" applyFont="1" applyFill="1" applyAlignment="1">
      <alignment horizontal="left" vertical="center"/>
    </xf>
    <xf numFmtId="0" fontId="14" fillId="2" borderId="7" xfId="1" applyFont="1" applyFill="1" applyBorder="1" applyAlignment="1">
      <alignment horizontal="left" vertical="center" wrapText="1" indent="1"/>
    </xf>
    <xf numFmtId="0" fontId="14" fillId="2" borderId="8" xfId="1" applyFont="1" applyFill="1" applyBorder="1" applyAlignment="1">
      <alignment horizontal="left" vertical="center" wrapText="1" indent="1"/>
    </xf>
    <xf numFmtId="0" fontId="14" fillId="2" borderId="10" xfId="1" applyFont="1" applyFill="1" applyBorder="1" applyAlignment="1">
      <alignment horizontal="left" vertical="center" wrapText="1" indent="1"/>
    </xf>
    <xf numFmtId="0" fontId="3" fillId="2" borderId="8" xfId="2" applyFill="1" applyBorder="1" applyAlignment="1">
      <alignment horizontal="left" vertical="center" wrapText="1" indent="1"/>
    </xf>
    <xf numFmtId="0" fontId="12" fillId="5" borderId="98"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4" fillId="2" borderId="12" xfId="1" applyFont="1" applyFill="1" applyBorder="1" applyAlignment="1">
      <alignment horizontal="left" vertical="center" wrapText="1" indent="1"/>
    </xf>
    <xf numFmtId="0" fontId="14" fillId="2" borderId="13" xfId="1" applyFont="1" applyFill="1" applyBorder="1" applyAlignment="1">
      <alignment horizontal="left" vertical="center" wrapText="1" indent="1"/>
    </xf>
    <xf numFmtId="0" fontId="14" fillId="2" borderId="59" xfId="1" applyFont="1" applyFill="1" applyBorder="1" applyAlignment="1">
      <alignment horizontal="left" vertical="center" wrapText="1" indent="1"/>
    </xf>
    <xf numFmtId="0" fontId="3" fillId="2" borderId="13" xfId="2" applyFill="1" applyBorder="1" applyAlignment="1">
      <alignment horizontal="left" vertical="center" wrapText="1" inden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3" xfId="1" xr:uid="{C64322EC-5387-4C29-A86D-264AA7D7FA59}"/>
    <cellStyle name="Normal 4" xfId="10" xr:uid="{29649479-DF14-4121-B0FB-5694AF58722D}"/>
    <cellStyle name="Normal 4 2" xfId="11" xr:uid="{AF78363C-12F5-44F0-A90B-8CCBEC597896}"/>
    <cellStyle name="Percent" xfId="9" builtinId="5"/>
    <cellStyle name="Percent 2" xfId="5" xr:uid="{39EC60F6-B595-461E-9046-914F3D3982B6}"/>
  </cellStyles>
  <dxfs count="0"/>
  <tableStyles count="0" defaultTableStyle="TableStyleMedium2" defaultPivotStyle="PivotStyleLight16"/>
  <colors>
    <mruColors>
      <color rgb="FFFFFFCC"/>
      <color rgb="FFB3A0C7"/>
      <color rgb="FF357D94"/>
      <color rgb="FF37BCFF"/>
      <color rgb="FFF35E29"/>
      <color rgb="FFDF440D"/>
      <color rgb="FF3A6092"/>
      <color rgb="FF22518B"/>
      <color rgb="FFCCC0DA"/>
      <color rgb="FF967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Sustainability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1835556943055624"/>
          <c:w val="0.67486026061058491"/>
          <c:h val="0.74944548418910217"/>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2-57FF-4F03-ACC0-DB9242D6EA58}"/>
              </c:ext>
            </c:extLst>
          </c:dPt>
          <c:dPt>
            <c:idx val="1"/>
            <c:invertIfNegative val="0"/>
            <c:bubble3D val="0"/>
            <c:spPr>
              <a:solidFill>
                <a:schemeClr val="accent3">
                  <a:lumMod val="75000"/>
                </a:schemeClr>
              </a:solidFill>
              <a:ln>
                <a:noFill/>
              </a:ln>
              <a:effectLst/>
            </c:spPr>
            <c:extLst>
              <c:ext xmlns:c16="http://schemas.microsoft.com/office/drawing/2014/chart" uri="{C3380CC4-5D6E-409C-BE32-E72D297353CC}">
                <c16:uniqueId val="{00000004-57FF-4F03-ACC0-DB9242D6EA58}"/>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6-57FF-4F03-ACC0-DB9242D6EA58}"/>
              </c:ext>
            </c:extLst>
          </c:dPt>
          <c:dPt>
            <c:idx val="3"/>
            <c:invertIfNegative val="0"/>
            <c:bubble3D val="0"/>
            <c:spPr>
              <a:solidFill>
                <a:schemeClr val="accent3">
                  <a:lumMod val="75000"/>
                </a:schemeClr>
              </a:solidFill>
              <a:ln>
                <a:noFill/>
              </a:ln>
              <a:effectLst/>
            </c:spPr>
            <c:extLst>
              <c:ext xmlns:c16="http://schemas.microsoft.com/office/drawing/2014/chart" uri="{C3380CC4-5D6E-409C-BE32-E72D297353CC}">
                <c16:uniqueId val="{00000008-57FF-4F03-ACC0-DB9242D6EA58}"/>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0A-57FF-4F03-ACC0-DB9242D6EA58}"/>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C-57FF-4F03-ACC0-DB9242D6EA58}"/>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E-57FF-4F03-ACC0-DB9242D6EA58}"/>
              </c:ext>
            </c:extLst>
          </c:dPt>
          <c:dPt>
            <c:idx val="7"/>
            <c:invertIfNegative val="0"/>
            <c:bubble3D val="0"/>
            <c:spPr>
              <a:solidFill>
                <a:srgbClr val="548DD5"/>
              </a:solidFill>
              <a:ln>
                <a:noFill/>
              </a:ln>
              <a:effectLst/>
            </c:spPr>
            <c:extLst>
              <c:ext xmlns:c16="http://schemas.microsoft.com/office/drawing/2014/chart" uri="{C3380CC4-5D6E-409C-BE32-E72D297353CC}">
                <c16:uniqueId val="{00000010-57FF-4F03-ACC0-DB9242D6EA58}"/>
              </c:ext>
            </c:extLst>
          </c:dPt>
          <c:dPt>
            <c:idx val="8"/>
            <c:invertIfNegative val="0"/>
            <c:bubble3D val="0"/>
            <c:spPr>
              <a:solidFill>
                <a:srgbClr val="548DD5"/>
              </a:solidFill>
              <a:ln>
                <a:noFill/>
              </a:ln>
              <a:effectLst/>
            </c:spPr>
            <c:extLst>
              <c:ext xmlns:c16="http://schemas.microsoft.com/office/drawing/2014/chart" uri="{C3380CC4-5D6E-409C-BE32-E72D297353CC}">
                <c16:uniqueId val="{00000012-57FF-4F03-ACC0-DB9242D6EA58}"/>
              </c:ext>
            </c:extLst>
          </c:dPt>
          <c:dPt>
            <c:idx val="9"/>
            <c:invertIfNegative val="0"/>
            <c:bubble3D val="0"/>
            <c:spPr>
              <a:solidFill>
                <a:srgbClr val="548DD5"/>
              </a:solidFill>
              <a:ln>
                <a:noFill/>
              </a:ln>
              <a:effectLst/>
            </c:spPr>
            <c:extLst>
              <c:ext xmlns:c16="http://schemas.microsoft.com/office/drawing/2014/chart" uri="{C3380CC4-5D6E-409C-BE32-E72D297353CC}">
                <c16:uniqueId val="{00000014-57FF-4F03-ACC0-DB9242D6EA58}"/>
              </c:ext>
            </c:extLst>
          </c:dPt>
          <c:dPt>
            <c:idx val="10"/>
            <c:invertIfNegative val="0"/>
            <c:bubble3D val="0"/>
            <c:spPr>
              <a:solidFill>
                <a:srgbClr val="548DD5"/>
              </a:solidFill>
              <a:ln>
                <a:noFill/>
              </a:ln>
              <a:effectLst/>
            </c:spPr>
            <c:extLst>
              <c:ext xmlns:c16="http://schemas.microsoft.com/office/drawing/2014/chart" uri="{C3380CC4-5D6E-409C-BE32-E72D297353CC}">
                <c16:uniqueId val="{00000016-57FF-4F03-ACC0-DB9242D6EA58}"/>
              </c:ext>
            </c:extLst>
          </c:dPt>
          <c:dPt>
            <c:idx val="11"/>
            <c:invertIfNegative val="0"/>
            <c:bubble3D val="0"/>
            <c:spPr>
              <a:solidFill>
                <a:srgbClr val="357D94"/>
              </a:solidFill>
              <a:ln>
                <a:noFill/>
              </a:ln>
              <a:effectLst/>
            </c:spPr>
            <c:extLst>
              <c:ext xmlns:c16="http://schemas.microsoft.com/office/drawing/2014/chart" uri="{C3380CC4-5D6E-409C-BE32-E72D297353CC}">
                <c16:uniqueId val="{00000018-57FF-4F03-ACC0-DB9242D6EA58}"/>
              </c:ext>
            </c:extLst>
          </c:dPt>
          <c:dPt>
            <c:idx val="1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9-FA10-4B5F-BB2E-8F7851EE3B3F}"/>
              </c:ext>
            </c:extLst>
          </c:dPt>
          <c:cat>
            <c:strRef>
              <c:f>'Overall Scores'!$C$10:$C$23</c:f>
              <c:strCache>
                <c:ptCount val="14"/>
                <c:pt idx="0">
                  <c:v>   Energy</c:v>
                </c:pt>
                <c:pt idx="1">
                  <c:v>   Water</c:v>
                </c:pt>
                <c:pt idx="2">
                  <c:v>   Circularity &amp; Waste</c:v>
                </c:pt>
                <c:pt idx="3">
                  <c:v>   Encroachment</c:v>
                </c:pt>
                <c:pt idx="4">
                  <c:v>   Non-GHG emissions</c:v>
                </c:pt>
                <c:pt idx="5">
                  <c:v>   GHG emissions</c:v>
                </c:pt>
                <c:pt idx="6">
                  <c:v>     Procurement</c:v>
                </c:pt>
                <c:pt idx="7">
                  <c:v>   Employee wages</c:v>
                </c:pt>
                <c:pt idx="8">
                  <c:v>   Employee health</c:v>
                </c:pt>
                <c:pt idx="9">
                  <c:v>   Employment terms</c:v>
                </c:pt>
                <c:pt idx="10">
                  <c:v>   Diversity &amp; Inclusion</c:v>
                </c:pt>
                <c:pt idx="11">
                  <c:v>   Community</c:v>
                </c:pt>
                <c:pt idx="13">
                  <c:v>   Governance</c:v>
                </c:pt>
              </c:strCache>
            </c:strRef>
          </c:cat>
          <c:val>
            <c:numRef>
              <c:f>'Overall Scores'!$E$10:$E$23</c:f>
              <c:numCache>
                <c:formatCode>0%</c:formatCode>
                <c:ptCount val="14"/>
                <c:pt idx="0">
                  <c:v>0.75</c:v>
                </c:pt>
                <c:pt idx="1">
                  <c:v>0.83333333333333337</c:v>
                </c:pt>
                <c:pt idx="2">
                  <c:v>0.62222222222222223</c:v>
                </c:pt>
                <c:pt idx="3">
                  <c:v>0.95</c:v>
                </c:pt>
                <c:pt idx="4">
                  <c:v>0.71250000000000002</c:v>
                </c:pt>
                <c:pt idx="5">
                  <c:v>0.625</c:v>
                </c:pt>
                <c:pt idx="6">
                  <c:v>0.75</c:v>
                </c:pt>
                <c:pt idx="7">
                  <c:v>0.65</c:v>
                </c:pt>
                <c:pt idx="8">
                  <c:v>0.6333333333333333</c:v>
                </c:pt>
                <c:pt idx="9">
                  <c:v>0.72727272727272729</c:v>
                </c:pt>
                <c:pt idx="10">
                  <c:v>0.70909090909090899</c:v>
                </c:pt>
                <c:pt idx="11">
                  <c:v>0.73333333333333339</c:v>
                </c:pt>
                <c:pt idx="13">
                  <c:v>0.5625</c:v>
                </c:pt>
              </c:numCache>
            </c:numRef>
          </c:val>
          <c:extLst>
            <c:ext xmlns:c16="http://schemas.microsoft.com/office/drawing/2014/chart" uri="{C3380CC4-5D6E-409C-BE32-E72D297353CC}">
              <c16:uniqueId val="{0000001B-57FF-4F03-ACC0-DB9242D6EA58}"/>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CA" sz="1800" b="1"/>
              <a:t>SDG Scores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478816394062602"/>
          <c:y val="0.12900757317514014"/>
          <c:w val="0.75938679202742698"/>
          <c:h val="0.84220092388367496"/>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3300"/>
              </a:solidFill>
              <a:ln>
                <a:noFill/>
              </a:ln>
              <a:effectLst/>
            </c:spPr>
            <c:extLst>
              <c:ext xmlns:c16="http://schemas.microsoft.com/office/drawing/2014/chart" uri="{C3380CC4-5D6E-409C-BE32-E72D297353CC}">
                <c16:uniqueId val="{00000001-3F71-4254-8A54-E9FE33264423}"/>
              </c:ext>
            </c:extLst>
          </c:dPt>
          <c:dPt>
            <c:idx val="1"/>
            <c:invertIfNegative val="0"/>
            <c:bubble3D val="0"/>
            <c:spPr>
              <a:solidFill>
                <a:srgbClr val="FABF8F"/>
              </a:solidFill>
              <a:ln>
                <a:noFill/>
              </a:ln>
              <a:effectLst/>
            </c:spPr>
            <c:extLst>
              <c:ext xmlns:c16="http://schemas.microsoft.com/office/drawing/2014/chart" uri="{C3380CC4-5D6E-409C-BE32-E72D297353CC}">
                <c16:uniqueId val="{00000003-3F71-4254-8A54-E9FE33264423}"/>
              </c:ext>
            </c:extLst>
          </c:dPt>
          <c:dPt>
            <c:idx val="2"/>
            <c:invertIfNegative val="0"/>
            <c:bubble3D val="0"/>
            <c:spPr>
              <a:solidFill>
                <a:srgbClr val="8AAC46"/>
              </a:solidFill>
              <a:ln>
                <a:noFill/>
              </a:ln>
              <a:effectLst/>
            </c:spPr>
            <c:extLst>
              <c:ext xmlns:c16="http://schemas.microsoft.com/office/drawing/2014/chart" uri="{C3380CC4-5D6E-409C-BE32-E72D297353CC}">
                <c16:uniqueId val="{00000005-3F71-4254-8A54-E9FE33264423}"/>
              </c:ext>
            </c:extLst>
          </c:dPt>
          <c:dPt>
            <c:idx val="3"/>
            <c:invertIfNegative val="0"/>
            <c:bubble3D val="0"/>
            <c:spPr>
              <a:solidFill>
                <a:srgbClr val="EA0000"/>
              </a:solidFill>
              <a:ln>
                <a:noFill/>
              </a:ln>
              <a:effectLst/>
            </c:spPr>
            <c:extLst>
              <c:ext xmlns:c16="http://schemas.microsoft.com/office/drawing/2014/chart" uri="{C3380CC4-5D6E-409C-BE32-E72D297353CC}">
                <c16:uniqueId val="{00000007-3F71-4254-8A54-E9FE33264423}"/>
              </c:ext>
            </c:extLst>
          </c:dPt>
          <c:dPt>
            <c:idx val="4"/>
            <c:invertIfNegative val="0"/>
            <c:bubble3D val="0"/>
            <c:spPr>
              <a:solidFill>
                <a:srgbClr val="F67914"/>
              </a:solidFill>
              <a:ln>
                <a:noFill/>
              </a:ln>
              <a:effectLst/>
            </c:spPr>
            <c:extLst>
              <c:ext xmlns:c16="http://schemas.microsoft.com/office/drawing/2014/chart" uri="{C3380CC4-5D6E-409C-BE32-E72D297353CC}">
                <c16:uniqueId val="{00000009-3F71-4254-8A54-E9FE33264423}"/>
              </c:ext>
            </c:extLst>
          </c:dPt>
          <c:dPt>
            <c:idx val="5"/>
            <c:invertIfNegative val="0"/>
            <c:bubble3D val="0"/>
            <c:spPr>
              <a:solidFill>
                <a:srgbClr val="CCECFF"/>
              </a:solidFill>
              <a:ln>
                <a:noFill/>
              </a:ln>
              <a:effectLst/>
            </c:spPr>
            <c:extLst>
              <c:ext xmlns:c16="http://schemas.microsoft.com/office/drawing/2014/chart" uri="{C3380CC4-5D6E-409C-BE32-E72D297353CC}">
                <c16:uniqueId val="{0000000B-3F71-4254-8A54-E9FE33264423}"/>
              </c:ext>
            </c:extLst>
          </c:dPt>
          <c:dPt>
            <c:idx val="6"/>
            <c:invertIfNegative val="0"/>
            <c:bubble3D val="0"/>
            <c:spPr>
              <a:solidFill>
                <a:srgbClr val="FEE781"/>
              </a:solidFill>
              <a:ln>
                <a:noFill/>
              </a:ln>
              <a:effectLst/>
            </c:spPr>
            <c:extLst>
              <c:ext xmlns:c16="http://schemas.microsoft.com/office/drawing/2014/chart" uri="{C3380CC4-5D6E-409C-BE32-E72D297353CC}">
                <c16:uniqueId val="{0000000D-3F71-4254-8A54-E9FE33264423}"/>
              </c:ext>
            </c:extLst>
          </c:dPt>
          <c:dPt>
            <c:idx val="7"/>
            <c:invertIfNegative val="0"/>
            <c:bubble3D val="0"/>
            <c:spPr>
              <a:solidFill>
                <a:srgbClr val="983634"/>
              </a:solidFill>
              <a:ln>
                <a:noFill/>
              </a:ln>
              <a:effectLst/>
            </c:spPr>
            <c:extLst>
              <c:ext xmlns:c16="http://schemas.microsoft.com/office/drawing/2014/chart" uri="{C3380CC4-5D6E-409C-BE32-E72D297353CC}">
                <c16:uniqueId val="{0000000F-3F71-4254-8A54-E9FE33264423}"/>
              </c:ext>
            </c:extLst>
          </c:dPt>
          <c:dPt>
            <c:idx val="8"/>
            <c:invertIfNegative val="0"/>
            <c:bubble3D val="0"/>
            <c:spPr>
              <a:solidFill>
                <a:srgbClr val="FE9A00"/>
              </a:solidFill>
              <a:ln>
                <a:noFill/>
              </a:ln>
              <a:effectLst/>
            </c:spPr>
            <c:extLst>
              <c:ext xmlns:c16="http://schemas.microsoft.com/office/drawing/2014/chart" uri="{C3380CC4-5D6E-409C-BE32-E72D297353CC}">
                <c16:uniqueId val="{00000011-3F71-4254-8A54-E9FE33264423}"/>
              </c:ext>
            </c:extLst>
          </c:dPt>
          <c:dPt>
            <c:idx val="9"/>
            <c:invertIfNegative val="0"/>
            <c:bubble3D val="0"/>
            <c:spPr>
              <a:solidFill>
                <a:srgbClr val="FD66CC"/>
              </a:solidFill>
              <a:ln>
                <a:noFill/>
              </a:ln>
              <a:effectLst/>
            </c:spPr>
            <c:extLst>
              <c:ext xmlns:c16="http://schemas.microsoft.com/office/drawing/2014/chart" uri="{C3380CC4-5D6E-409C-BE32-E72D297353CC}">
                <c16:uniqueId val="{00000013-3F71-4254-8A54-E9FE33264423}"/>
              </c:ext>
            </c:extLst>
          </c:dPt>
          <c:dPt>
            <c:idx val="10"/>
            <c:invertIfNegative val="0"/>
            <c:bubble3D val="0"/>
            <c:spPr>
              <a:solidFill>
                <a:srgbClr val="FECD66"/>
              </a:solidFill>
              <a:ln>
                <a:noFill/>
              </a:ln>
              <a:effectLst/>
            </c:spPr>
            <c:extLst>
              <c:ext xmlns:c16="http://schemas.microsoft.com/office/drawing/2014/chart" uri="{C3380CC4-5D6E-409C-BE32-E72D297353CC}">
                <c16:uniqueId val="{00000015-3F71-4254-8A54-E9FE33264423}"/>
              </c:ext>
            </c:extLst>
          </c:dPt>
          <c:dPt>
            <c:idx val="11"/>
            <c:invertIfNegative val="0"/>
            <c:bubble3D val="0"/>
            <c:spPr>
              <a:solidFill>
                <a:srgbClr val="CC9900"/>
              </a:solidFill>
              <a:ln>
                <a:noFill/>
              </a:ln>
              <a:effectLst/>
            </c:spPr>
            <c:extLst>
              <c:ext xmlns:c16="http://schemas.microsoft.com/office/drawing/2014/chart" uri="{C3380CC4-5D6E-409C-BE32-E72D297353CC}">
                <c16:uniqueId val="{00000017-3F71-4254-8A54-E9FE33264423}"/>
              </c:ext>
            </c:extLst>
          </c:dPt>
          <c:dPt>
            <c:idx val="12"/>
            <c:invertIfNegative val="0"/>
            <c:bubble3D val="0"/>
            <c:spPr>
              <a:solidFill>
                <a:srgbClr val="017F00"/>
              </a:solidFill>
              <a:ln>
                <a:noFill/>
              </a:ln>
              <a:effectLst/>
            </c:spPr>
            <c:extLst>
              <c:ext xmlns:c16="http://schemas.microsoft.com/office/drawing/2014/chart" uri="{C3380CC4-5D6E-409C-BE32-E72D297353CC}">
                <c16:uniqueId val="{00000019-3F71-4254-8A54-E9FE33264423}"/>
              </c:ext>
            </c:extLst>
          </c:dPt>
          <c:dPt>
            <c:idx val="13"/>
            <c:invertIfNegative val="0"/>
            <c:bubble3D val="0"/>
            <c:spPr>
              <a:solidFill>
                <a:srgbClr val="66CCFF"/>
              </a:solidFill>
              <a:ln>
                <a:noFill/>
              </a:ln>
              <a:effectLst/>
            </c:spPr>
            <c:extLst>
              <c:ext xmlns:c16="http://schemas.microsoft.com/office/drawing/2014/chart" uri="{C3380CC4-5D6E-409C-BE32-E72D297353CC}">
                <c16:uniqueId val="{0000001B-3F71-4254-8A54-E9FE33264423}"/>
              </c:ext>
            </c:extLst>
          </c:dPt>
          <c:dPt>
            <c:idx val="14"/>
            <c:invertIfNegative val="0"/>
            <c:bubble3D val="0"/>
            <c:spPr>
              <a:solidFill>
                <a:srgbClr val="01FE99"/>
              </a:solidFill>
              <a:ln>
                <a:noFill/>
              </a:ln>
              <a:effectLst/>
            </c:spPr>
            <c:extLst>
              <c:ext xmlns:c16="http://schemas.microsoft.com/office/drawing/2014/chart" uri="{C3380CC4-5D6E-409C-BE32-E72D297353CC}">
                <c16:uniqueId val="{0000001D-3F71-4254-8A54-E9FE33264423}"/>
              </c:ext>
            </c:extLst>
          </c:dPt>
          <c:dPt>
            <c:idx val="15"/>
            <c:invertIfNegative val="0"/>
            <c:bubble3D val="0"/>
            <c:spPr>
              <a:solidFill>
                <a:srgbClr val="6A93C6"/>
              </a:solidFill>
              <a:ln>
                <a:noFill/>
              </a:ln>
              <a:effectLst/>
            </c:spPr>
            <c:extLst>
              <c:ext xmlns:c16="http://schemas.microsoft.com/office/drawing/2014/chart" uri="{C3380CC4-5D6E-409C-BE32-E72D297353CC}">
                <c16:uniqueId val="{0000001F-3F71-4254-8A54-E9FE33264423}"/>
              </c:ext>
            </c:extLst>
          </c:dPt>
          <c:dPt>
            <c:idx val="16"/>
            <c:invertIfNegative val="0"/>
            <c:bubble3D val="0"/>
            <c:spPr>
              <a:solidFill>
                <a:srgbClr val="22518B"/>
              </a:solidFill>
              <a:ln>
                <a:noFill/>
              </a:ln>
              <a:effectLst/>
            </c:spPr>
            <c:extLst>
              <c:ext xmlns:c16="http://schemas.microsoft.com/office/drawing/2014/chart" uri="{C3380CC4-5D6E-409C-BE32-E72D297353CC}">
                <c16:uniqueId val="{00000021-3F71-4254-8A54-E9FE33264423}"/>
              </c:ext>
            </c:extLst>
          </c:dPt>
          <c:cat>
            <c:strRef>
              <c:f>'SDGs Scores'!$Q$19:$Q$35</c:f>
              <c:strCache>
                <c:ptCount val="17"/>
                <c:pt idx="0">
                  <c:v>   1 No poverty</c:v>
                </c:pt>
                <c:pt idx="1">
                  <c:v>   2 Zero hunger</c:v>
                </c:pt>
                <c:pt idx="2">
                  <c:v>   3 Wellbeing</c:v>
                </c:pt>
                <c:pt idx="3">
                  <c:v>   4 Education</c:v>
                </c:pt>
                <c:pt idx="4">
                  <c:v>   5 Gender equality</c:v>
                </c:pt>
                <c:pt idx="5">
                  <c:v>   6 Clean water </c:v>
                </c:pt>
                <c:pt idx="6">
                  <c:v>   7 Clean energy</c:v>
                </c:pt>
                <c:pt idx="7">
                  <c:v>   8 Decent work </c:v>
                </c:pt>
                <c:pt idx="8">
                  <c:v>   9 Infrastructure</c:v>
                </c:pt>
                <c:pt idx="9">
                  <c:v>   10 Inequalities</c:v>
                </c:pt>
                <c:pt idx="10">
                  <c:v>   11 Communities</c:v>
                </c:pt>
                <c:pt idx="11">
                  <c:v>   12 Consumption </c:v>
                </c:pt>
                <c:pt idx="12">
                  <c:v>   13 Climate </c:v>
                </c:pt>
                <c:pt idx="13">
                  <c:v>   14 Life below water</c:v>
                </c:pt>
                <c:pt idx="14">
                  <c:v>   15 Life on land</c:v>
                </c:pt>
                <c:pt idx="15">
                  <c:v>   16. Institutions</c:v>
                </c:pt>
                <c:pt idx="16">
                  <c:v>   17 Partnerships </c:v>
                </c:pt>
              </c:strCache>
            </c:strRef>
          </c:cat>
          <c:val>
            <c:numRef>
              <c:f>'SDGs Scores'!$R$19:$R$35</c:f>
              <c:numCache>
                <c:formatCode>0%</c:formatCode>
                <c:ptCount val="17"/>
                <c:pt idx="0">
                  <c:v>0.6412500000000001</c:v>
                </c:pt>
                <c:pt idx="1">
                  <c:v>0.6412500000000001</c:v>
                </c:pt>
                <c:pt idx="2">
                  <c:v>0.63375000000000004</c:v>
                </c:pt>
                <c:pt idx="3">
                  <c:v>0.67602272727272739</c:v>
                </c:pt>
                <c:pt idx="4">
                  <c:v>0.69443181818181809</c:v>
                </c:pt>
                <c:pt idx="5">
                  <c:v>0.80625000000000002</c:v>
                </c:pt>
                <c:pt idx="6">
                  <c:v>0.73125000000000007</c:v>
                </c:pt>
                <c:pt idx="7">
                  <c:v>0.67602272727272739</c:v>
                </c:pt>
                <c:pt idx="8">
                  <c:v>0.71625000000000005</c:v>
                </c:pt>
                <c:pt idx="9">
                  <c:v>0.71625000000000005</c:v>
                </c:pt>
                <c:pt idx="10">
                  <c:v>0.71625000000000005</c:v>
                </c:pt>
                <c:pt idx="11">
                  <c:v>0.68166666666666675</c:v>
                </c:pt>
                <c:pt idx="12">
                  <c:v>0.61875000000000002</c:v>
                </c:pt>
                <c:pt idx="13">
                  <c:v>0.71500000000000008</c:v>
                </c:pt>
                <c:pt idx="14">
                  <c:v>0.71500000000000008</c:v>
                </c:pt>
                <c:pt idx="15">
                  <c:v>0.71625000000000005</c:v>
                </c:pt>
                <c:pt idx="16">
                  <c:v>0.71625000000000005</c:v>
                </c:pt>
              </c:numCache>
            </c:numRef>
          </c:val>
          <c:extLst>
            <c:ext xmlns:c16="http://schemas.microsoft.com/office/drawing/2014/chart" uri="{C3380CC4-5D6E-409C-BE32-E72D297353CC}">
              <c16:uniqueId val="{00000022-3F71-4254-8A54-E9FE33264423}"/>
            </c:ext>
          </c:extLst>
        </c:ser>
        <c:dLbls>
          <c:showLegendKey val="0"/>
          <c:showVal val="0"/>
          <c:showCatName val="0"/>
          <c:showSerName val="0"/>
          <c:showPercent val="0"/>
          <c:showBubbleSize val="0"/>
        </c:dLbls>
        <c:gapWidth val="182"/>
        <c:axId val="764552640"/>
        <c:axId val="764558544"/>
      </c:barChart>
      <c:catAx>
        <c:axId val="76455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64558544"/>
        <c:crosses val="autoZero"/>
        <c:auto val="1"/>
        <c:lblAlgn val="ctr"/>
        <c:lblOffset val="100"/>
        <c:noMultiLvlLbl val="0"/>
      </c:catAx>
      <c:valAx>
        <c:axId val="76455854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5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800" b="1" i="0" baseline="0">
                <a:effectLst/>
              </a:rPr>
              <a:t>Non-Financial Capitals Scores </a:t>
            </a:r>
            <a:endParaRPr lang="en-CA" sz="1800">
              <a:effectLst/>
            </a:endParaRPr>
          </a:p>
        </c:rich>
      </c:tx>
      <c:layout>
        <c:manualLayout>
          <c:xMode val="edge"/>
          <c:yMode val="edge"/>
          <c:x val="0.31426876640419948"/>
          <c:y val="3.3701717403434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manualLayout>
          <c:layoutTarget val="inner"/>
          <c:xMode val="edge"/>
          <c:yMode val="edge"/>
          <c:x val="0.17599296587926508"/>
          <c:y val="0.33679966340085354"/>
          <c:w val="0.73985616797900267"/>
          <c:h val="0.53693526477129294"/>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3">
                  <a:lumMod val="50000"/>
                </a:schemeClr>
              </a:solidFill>
              <a:ln>
                <a:noFill/>
              </a:ln>
              <a:effectLst/>
            </c:spPr>
            <c:extLst>
              <c:ext xmlns:c16="http://schemas.microsoft.com/office/drawing/2014/chart" uri="{C3380CC4-5D6E-409C-BE32-E72D297353CC}">
                <c16:uniqueId val="{00000001-C340-4C73-9B30-877717112EA4}"/>
              </c:ext>
            </c:extLst>
          </c:dPt>
          <c:dPt>
            <c:idx val="1"/>
            <c:invertIfNegative val="0"/>
            <c:bubble3D val="0"/>
            <c:spPr>
              <a:solidFill>
                <a:srgbClr val="538DD5"/>
              </a:solidFill>
              <a:ln>
                <a:noFill/>
              </a:ln>
              <a:effectLst/>
            </c:spPr>
            <c:extLst>
              <c:ext xmlns:c16="http://schemas.microsoft.com/office/drawing/2014/chart" uri="{C3380CC4-5D6E-409C-BE32-E72D297353CC}">
                <c16:uniqueId val="{00000003-C340-4C73-9B30-877717112EA4}"/>
              </c:ext>
            </c:extLst>
          </c:dPt>
          <c:dPt>
            <c:idx val="2"/>
            <c:invertIfNegative val="0"/>
            <c:bubble3D val="0"/>
            <c:spPr>
              <a:solidFill>
                <a:srgbClr val="337D94"/>
              </a:solidFill>
              <a:ln>
                <a:noFill/>
              </a:ln>
              <a:effectLst/>
            </c:spPr>
            <c:extLst>
              <c:ext xmlns:c16="http://schemas.microsoft.com/office/drawing/2014/chart" uri="{C3380CC4-5D6E-409C-BE32-E72D297353CC}">
                <c16:uniqueId val="{00000005-C340-4C73-9B30-877717112EA4}"/>
              </c:ext>
            </c:extLst>
          </c:dPt>
          <c:cat>
            <c:strRef>
              <c:f>'Capitals Scores'!$E$13:$G$13</c:f>
              <c:strCache>
                <c:ptCount val="3"/>
                <c:pt idx="0">
                  <c:v>Natural 
Capital</c:v>
                </c:pt>
                <c:pt idx="1">
                  <c:v>Human 
Capital</c:v>
                </c:pt>
                <c:pt idx="2">
                  <c:v>Social 
Capital</c:v>
                </c:pt>
              </c:strCache>
            </c:strRef>
          </c:cat>
          <c:val>
            <c:numRef>
              <c:f>'Capitals Scores'!$E$28:$G$28</c:f>
              <c:numCache>
                <c:formatCode>0%</c:formatCode>
                <c:ptCount val="3"/>
                <c:pt idx="0">
                  <c:v>0.73035714285714304</c:v>
                </c:pt>
                <c:pt idx="1">
                  <c:v>0.66818181818181821</c:v>
                </c:pt>
                <c:pt idx="2">
                  <c:v>0.71625000000000005</c:v>
                </c:pt>
              </c:numCache>
            </c:numRef>
          </c:val>
          <c:extLst>
            <c:ext xmlns:c16="http://schemas.microsoft.com/office/drawing/2014/chart" uri="{C3380CC4-5D6E-409C-BE32-E72D297353CC}">
              <c16:uniqueId val="{00000006-C340-4C73-9B30-877717112EA4}"/>
            </c:ext>
          </c:extLst>
        </c:ser>
        <c:dLbls>
          <c:showLegendKey val="0"/>
          <c:showVal val="0"/>
          <c:showCatName val="0"/>
          <c:showSerName val="0"/>
          <c:showPercent val="0"/>
          <c:showBubbleSize val="0"/>
        </c:dLbls>
        <c:gapWidth val="182"/>
        <c:axId val="882930088"/>
        <c:axId val="882930416"/>
      </c:barChart>
      <c:catAx>
        <c:axId val="882930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416"/>
        <c:crosses val="autoZero"/>
        <c:auto val="1"/>
        <c:lblAlgn val="ctr"/>
        <c:lblOffset val="100"/>
        <c:noMultiLvlLbl val="0"/>
      </c:catAx>
      <c:valAx>
        <c:axId val="882930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H$18" lockText="1" noThreeD="1"/>
</file>

<file path=xl/ctrlProps/ctrlProp2.xml><?xml version="1.0" encoding="utf-8"?>
<formControlPr xmlns="http://schemas.microsoft.com/office/spreadsheetml/2009/9/main" objectType="CheckBox" checked="Checked" fmlaLink="$H$15" lockText="1" noThreeD="1"/>
</file>

<file path=xl/ctrlProps/ctrlProp3.xml><?xml version="1.0" encoding="utf-8"?>
<formControlPr xmlns="http://schemas.microsoft.com/office/spreadsheetml/2009/9/main" objectType="CheckBox" fmlaLink="$B$6" lockText="1" noThreeD="1"/>
</file>

<file path=xl/ctrlProps/ctrlProp4.xml><?xml version="1.0" encoding="utf-8"?>
<formControlPr xmlns="http://schemas.microsoft.com/office/spreadsheetml/2009/9/main" objectType="CheckBox" checked="Checked" fmlaLink="$B$10" lockText="1" noThreeD="1"/>
</file>

<file path=xl/ctrlProps/ctrlProp5.xml><?xml version="1.0" encoding="utf-8"?>
<formControlPr xmlns="http://schemas.microsoft.com/office/spreadsheetml/2009/9/main" objectType="CheckBox" checked="Checked" fmlaLink="$B$11" lockText="1" noThreeD="1"/>
</file>

<file path=xl/ctrlProps/ctrlProp6.xml><?xml version="1.0" encoding="utf-8"?>
<formControlPr xmlns="http://schemas.microsoft.com/office/spreadsheetml/2009/9/main" objectType="CheckBox" checked="Checked" fmlaLink="$B$12" lockText="1" noThreeD="1"/>
</file>

<file path=xl/ctrlProps/ctrlProp7.xml><?xml version="1.0" encoding="utf-8"?>
<formControlPr xmlns="http://schemas.microsoft.com/office/spreadsheetml/2009/9/main" objectType="CheckBox" checked="Checked" fmlaLink="$B$7" lockText="1" noThreeD="1"/>
</file>

<file path=xl/ctrlProps/ctrlProp8.xml><?xml version="1.0" encoding="utf-8"?>
<formControlPr xmlns="http://schemas.microsoft.com/office/spreadsheetml/2009/9/main" objectType="CheckBox" fmlaLink="$B$6" lockText="1" noThreeD="1"/>
</file>

<file path=xl/ctrlProps/ctrlProp9.xml><?xml version="1.0" encoding="utf-8"?>
<formControlPr xmlns="http://schemas.microsoft.com/office/spreadsheetml/2009/9/main" objectType="CheckBox" checked="Checked" fmlaLink="$B$11" lockText="1" noThreeD="1"/>
</file>

<file path=xl/ctrlProps/ctrlProp10.xml><?xml version="1.0" encoding="utf-8"?>
<formControlPr xmlns="http://schemas.microsoft.com/office/spreadsheetml/2009/9/main" objectType="CheckBox" fmlaLink="$B$12" lockText="1" noThreeD="1"/>
</file>

<file path=xl/ctrlProps/ctrlProp11.xml><?xml version="1.0" encoding="utf-8"?>
<formControlPr xmlns="http://schemas.microsoft.com/office/spreadsheetml/2009/9/main" objectType="CheckBox" fmlaLink="$B$13" lockText="1" noThreeD="1"/>
</file>

<file path=xl/ctrlProps/ctrlProp12.xml><?xml version="1.0" encoding="utf-8"?>
<formControlPr xmlns="http://schemas.microsoft.com/office/spreadsheetml/2009/9/main" objectType="CheckBox" checked="Checked" fmlaLink="$B$7" lockText="1" noThreeD="1"/>
</file>

<file path=xl/ctrlProps/ctrlProp13.xml><?xml version="1.0" encoding="utf-8"?>
<formControlPr xmlns="http://schemas.microsoft.com/office/spreadsheetml/2009/9/main" objectType="CheckBox" fmlaLink="$B$25" lockText="1" noThreeD="1"/>
</file>

<file path=xl/ctrlProps/ctrlProp14.xml><?xml version="1.0" encoding="utf-8"?>
<formControlPr xmlns="http://schemas.microsoft.com/office/spreadsheetml/2009/9/main" objectType="CheckBox" checked="Checked" fmlaLink="$B$30"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checked="Checked" fmlaLink="$B$26" lockText="1" noThreeD="1"/>
</file>

<file path=xl/ctrlProps/ctrlProp18.xml><?xml version="1.0" encoding="utf-8"?>
<formControlPr xmlns="http://schemas.microsoft.com/office/spreadsheetml/2009/9/main" objectType="CheckBox" fmlaLink="$B$39" lockText="1" noThreeD="1"/>
</file>

<file path=xl/ctrlProps/ctrlProp19.xml><?xml version="1.0" encoding="utf-8"?>
<formControlPr xmlns="http://schemas.microsoft.com/office/spreadsheetml/2009/9/main" objectType="CheckBox" checked="Checked" fmlaLink="$B$46" lockText="1" noThreeD="1"/>
</file>

<file path=xl/ctrlProps/ctrlProp20.xml><?xml version="1.0" encoding="utf-8"?>
<formControlPr xmlns="http://schemas.microsoft.com/office/spreadsheetml/2009/9/main" objectType="CheckBox" fmlaLink="$B$47" lockText="1" noThreeD="1"/>
</file>

<file path=xl/ctrlProps/ctrlProp21.xml><?xml version="1.0" encoding="utf-8"?>
<formControlPr xmlns="http://schemas.microsoft.com/office/spreadsheetml/2009/9/main" objectType="CheckBox" fmlaLink="$B$48" lockText="1" noThreeD="1"/>
</file>

<file path=xl/ctrlProps/ctrlProp22.xml><?xml version="1.0" encoding="utf-8"?>
<formControlPr xmlns="http://schemas.microsoft.com/office/spreadsheetml/2009/9/main" objectType="CheckBox" checked="Checked" fmlaLink="$B$40" lockText="1" noThreeD="1"/>
</file>

<file path=xl/ctrlProps/ctrlProp23.xml><?xml version="1.0" encoding="utf-8"?>
<formControlPr xmlns="http://schemas.microsoft.com/office/spreadsheetml/2009/9/main" objectType="CheckBox" checked="Checked" fmlaLink="$B$44" lockText="1" noThreeD="1"/>
</file>

<file path=xl/ctrlProps/ctrlProp24.xml><?xml version="1.0" encoding="utf-8"?>
<formControlPr xmlns="http://schemas.microsoft.com/office/spreadsheetml/2009/9/main" objectType="CheckBox" fmlaLink="$B$45"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CheckBox" fmlaLink="$B$8"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CheckBox" fmlaLink="$B$38"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fmlaLink="$B$7" lockText="1" noThreeD="1"/>
</file>

<file path=xl/ctrlProps/ctrlProp319.xml><?xml version="1.0" encoding="utf-8"?>
<formControlPr xmlns="http://schemas.microsoft.com/office/spreadsheetml/2009/9/main" objectType="CheckBox" checked="Checked" fmlaLink="$B$12" lockText="1" noThreeD="1"/>
</file>

<file path=xl/ctrlProps/ctrlProp320.xml><?xml version="1.0" encoding="utf-8"?>
<formControlPr xmlns="http://schemas.microsoft.com/office/spreadsheetml/2009/9/main" objectType="CheckBox" checked="Checked" fmlaLink="$B$13" lockText="1" noThreeD="1"/>
</file>

<file path=xl/ctrlProps/ctrlProp321.xml><?xml version="1.0" encoding="utf-8"?>
<formControlPr xmlns="http://schemas.microsoft.com/office/spreadsheetml/2009/9/main" objectType="CheckBox" checked="Checked" fmlaLink="$B$14" lockText="1" noThreeD="1"/>
</file>

<file path=xl/ctrlProps/ctrlProp322.xml><?xml version="1.0" encoding="utf-8"?>
<formControlPr xmlns="http://schemas.microsoft.com/office/spreadsheetml/2009/9/main" objectType="CheckBox" fmlaLink="$B$8" lockText="1" noThreeD="1"/>
</file>

<file path=xl/ctrlProps/ctrlProp323.xml><?xml version="1.0" encoding="utf-8"?>
<formControlPr xmlns="http://schemas.microsoft.com/office/spreadsheetml/2009/9/main" objectType="CheckBox" checked="Checked" fmlaLink="$B$9" lockText="1" noThreeD="1"/>
</file>

<file path=xl/ctrlProps/ctrlProp324.xml><?xml version="1.0" encoding="utf-8"?>
<formControlPr xmlns="http://schemas.microsoft.com/office/spreadsheetml/2009/9/main" objectType="CheckBox" fmlaLink="$B$7" lockText="1" noThreeD="1"/>
</file>

<file path=xl/ctrlProps/ctrlProp325.xml><?xml version="1.0" encoding="utf-8"?>
<formControlPr xmlns="http://schemas.microsoft.com/office/spreadsheetml/2009/9/main" objectType="CheckBox" checked="Checked" fmlaLink="$B$13" lockText="1" noThreeD="1"/>
</file>

<file path=xl/ctrlProps/ctrlProp326.xml><?xml version="1.0" encoding="utf-8"?>
<formControlPr xmlns="http://schemas.microsoft.com/office/spreadsheetml/2009/9/main" objectType="CheckBox" checked="Checked" fmlaLink="$B$14" lockText="1" noThreeD="1"/>
</file>

<file path=xl/ctrlProps/ctrlProp327.xml><?xml version="1.0" encoding="utf-8"?>
<formControlPr xmlns="http://schemas.microsoft.com/office/spreadsheetml/2009/9/main" objectType="CheckBox" fmlaLink="$B$15" lockText="1" noThreeD="1"/>
</file>

<file path=xl/ctrlProps/ctrlProp328.xml><?xml version="1.0" encoding="utf-8"?>
<formControlPr xmlns="http://schemas.microsoft.com/office/spreadsheetml/2009/9/main" objectType="CheckBox" checked="Checked" fmlaLink="$B$8"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CheckBox" fmlaLink="$N$10" lockText="1" noThreeD="1"/>
</file>

<file path=xl/ctrlProps/ctrlProp430.xml><?xml version="1.0" encoding="utf-8"?>
<formControlPr xmlns="http://schemas.microsoft.com/office/spreadsheetml/2009/9/main" objectType="CheckBox" fmlaLink="$O$10" lockText="1" noThreeD="1"/>
</file>

<file path=xl/ctrlProps/ctrlProp431.xml><?xml version="1.0" encoding="utf-8"?>
<formControlPr xmlns="http://schemas.microsoft.com/office/spreadsheetml/2009/9/main" objectType="CheckBox" fmlaLink="$P$10" lockText="1" noThreeD="1"/>
</file>

<file path=xl/ctrlProps/ctrlProp432.xml><?xml version="1.0" encoding="utf-8"?>
<formControlPr xmlns="http://schemas.microsoft.com/office/spreadsheetml/2009/9/main" objectType="CheckBox" checked="Checked" fmlaLink="$N$11" lockText="1" noThreeD="1"/>
</file>

<file path=xl/ctrlProps/ctrlProp433.xml><?xml version="1.0" encoding="utf-8"?>
<formControlPr xmlns="http://schemas.microsoft.com/office/spreadsheetml/2009/9/main" objectType="CheckBox" checked="Checked" fmlaLink="$P$11" lockText="1" noThreeD="1"/>
</file>

<file path=xl/ctrlProps/ctrlProp434.xml><?xml version="1.0" encoding="utf-8"?>
<formControlPr xmlns="http://schemas.microsoft.com/office/spreadsheetml/2009/9/main" objectType="CheckBox" checked="Checked" fmlaLink="$O$11" lockText="1" noThreeD="1"/>
</file>

<file path=xl/ctrlProps/ctrlProp435.xml><?xml version="1.0" encoding="utf-8"?>
<formControlPr xmlns="http://schemas.microsoft.com/office/spreadsheetml/2009/9/main" objectType="CheckBox" checked="Checked" fmlaLink="$N$16" lockText="1" noThreeD="1"/>
</file>

<file path=xl/ctrlProps/ctrlProp436.xml><?xml version="1.0" encoding="utf-8"?>
<formControlPr xmlns="http://schemas.microsoft.com/office/spreadsheetml/2009/9/main" objectType="CheckBox" fmlaLink="$P$16" lockText="1" noThreeD="1"/>
</file>

<file path=xl/ctrlProps/ctrlProp437.xml><?xml version="1.0" encoding="utf-8"?>
<formControlPr xmlns="http://schemas.microsoft.com/office/spreadsheetml/2009/9/main" objectType="CheckBox" checked="Checked" fmlaLink="$O$16" lockText="1" noThreeD="1"/>
</file>

<file path=xl/ctrlProps/ctrlProp438.xml><?xml version="1.0" encoding="utf-8"?>
<formControlPr xmlns="http://schemas.microsoft.com/office/spreadsheetml/2009/9/main" objectType="CheckBox" checked="Checked" fmlaLink="$N$18" lockText="1" noThreeD="1"/>
</file>

<file path=xl/ctrlProps/ctrlProp439.xml><?xml version="1.0" encoding="utf-8"?>
<formControlPr xmlns="http://schemas.microsoft.com/office/spreadsheetml/2009/9/main" objectType="CheckBox" checked="Checked" fmlaLink="$P$18" lockText="1" noThreeD="1"/>
</file>

<file path=xl/ctrlProps/ctrlProp440.xml><?xml version="1.0" encoding="utf-8"?>
<formControlPr xmlns="http://schemas.microsoft.com/office/spreadsheetml/2009/9/main" objectType="CheckBox" checked="Checked" fmlaLink="$O$18" lockText="1" noThreeD="1"/>
</file>

<file path=xl/ctrlProps/ctrlProp441.xml><?xml version="1.0" encoding="utf-8"?>
<formControlPr xmlns="http://schemas.microsoft.com/office/spreadsheetml/2009/9/main" objectType="CheckBox" fmlaLink="$N$19" lockText="1" noThreeD="1"/>
</file>

<file path=xl/ctrlProps/ctrlProp442.xml><?xml version="1.0" encoding="utf-8"?>
<formControlPr xmlns="http://schemas.microsoft.com/office/spreadsheetml/2009/9/main" objectType="CheckBox" fmlaLink="$P$19" lockText="1" noThreeD="1"/>
</file>

<file path=xl/ctrlProps/ctrlProp443.xml><?xml version="1.0" encoding="utf-8"?>
<formControlPr xmlns="http://schemas.microsoft.com/office/spreadsheetml/2009/9/main" objectType="CheckBox" checked="Checked" fmlaLink="$O$19" lockText="1" noThreeD="1"/>
</file>

<file path=xl/ctrlProps/ctrlProp444.xml><?xml version="1.0" encoding="utf-8"?>
<formControlPr xmlns="http://schemas.microsoft.com/office/spreadsheetml/2009/9/main" objectType="CheckBox" checked="Checked" fmlaLink="$N$20" lockText="1" noThreeD="1"/>
</file>

<file path=xl/ctrlProps/ctrlProp445.xml><?xml version="1.0" encoding="utf-8"?>
<formControlPr xmlns="http://schemas.microsoft.com/office/spreadsheetml/2009/9/main" objectType="CheckBox" fmlaLink="$P$20" lockText="1" noThreeD="1"/>
</file>

<file path=xl/ctrlProps/ctrlProp446.xml><?xml version="1.0" encoding="utf-8"?>
<formControlPr xmlns="http://schemas.microsoft.com/office/spreadsheetml/2009/9/main" objectType="CheckBox" fmlaLink="$O$20" lockText="1" noThreeD="1"/>
</file>

<file path=xl/ctrlProps/ctrlProp447.xml><?xml version="1.0" encoding="utf-8"?>
<formControlPr xmlns="http://schemas.microsoft.com/office/spreadsheetml/2009/9/main" objectType="CheckBox" checked="Checked" fmlaLink="$N$24" lockText="1" noThreeD="1"/>
</file>

<file path=xl/ctrlProps/ctrlProp448.xml><?xml version="1.0" encoding="utf-8"?>
<formControlPr xmlns="http://schemas.microsoft.com/office/spreadsheetml/2009/9/main" objectType="CheckBox" fmlaLink="$P$24" lockText="1" noThreeD="1"/>
</file>

<file path=xl/ctrlProps/ctrlProp449.xml><?xml version="1.0" encoding="utf-8"?>
<formControlPr xmlns="http://schemas.microsoft.com/office/spreadsheetml/2009/9/main" objectType="CheckBox" checked="Checked" fmlaLink="$O$24" lockText="1" noThreeD="1"/>
</file>

<file path=xl/ctrlProps/ctrlProp450.xml><?xml version="1.0" encoding="utf-8"?>
<formControlPr xmlns="http://schemas.microsoft.com/office/spreadsheetml/2009/9/main" objectType="CheckBox" checked="Checked" fmlaLink="$N$25" lockText="1" noThreeD="1"/>
</file>

<file path=xl/ctrlProps/ctrlProp451.xml><?xml version="1.0" encoding="utf-8"?>
<formControlPr xmlns="http://schemas.microsoft.com/office/spreadsheetml/2009/9/main" objectType="CheckBox" fmlaLink="$P$25" lockText="1" noThreeD="1"/>
</file>

<file path=xl/ctrlProps/ctrlProp452.xml><?xml version="1.0" encoding="utf-8"?>
<formControlPr xmlns="http://schemas.microsoft.com/office/spreadsheetml/2009/9/main" objectType="CheckBox" checked="Checked" fmlaLink="$O$25" lockText="1"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CheckBox" checked="Checked" fmlaLink="$N$22" lockText="1" noThreeD="1"/>
</file>

<file path=xl/ctrlProps/ctrlProp793.xml><?xml version="1.0" encoding="utf-8"?>
<formControlPr xmlns="http://schemas.microsoft.com/office/spreadsheetml/2009/9/main" objectType="CheckBox" fmlaLink="$P$22" lockText="1" noThreeD="1"/>
</file>

<file path=xl/ctrlProps/ctrlProp794.xml><?xml version="1.0" encoding="utf-8"?>
<formControlPr xmlns="http://schemas.microsoft.com/office/spreadsheetml/2009/9/main" objectType="CheckBox" checked="Checked" fmlaLink="$O$18" lockText="1" noThreeD="1"/>
</file>

<file path=xl/ctrlProps/ctrlProp795.xml><?xml version="1.0" encoding="utf-8"?>
<formControlPr xmlns="http://schemas.microsoft.com/office/spreadsheetml/2009/9/main" objectType="CheckBox" checked="Checked" fmlaLink="$N$22" lockText="1" noThreeD="1"/>
</file>

<file path=xl/ctrlProps/ctrlProp796.xml><?xml version="1.0" encoding="utf-8"?>
<formControlPr xmlns="http://schemas.microsoft.com/office/spreadsheetml/2009/9/main" objectType="CheckBox" fmlaLink="$O$22" lockText="1" noThreeD="1"/>
</file>

<file path=xl/ctrlProps/ctrlProp797.xml><?xml version="1.0" encoding="utf-8"?>
<formControlPr xmlns="http://schemas.microsoft.com/office/spreadsheetml/2009/9/main" objectType="CheckBox" fmlaLink="$B$19" lockText="1" noThreeD="1"/>
</file>

<file path=xl/ctrlProps/ctrlProp798.xml><?xml version="1.0" encoding="utf-8"?>
<formControlPr xmlns="http://schemas.microsoft.com/office/spreadsheetml/2009/9/main" objectType="CheckBox" checked="Checked" fmlaLink="$B$20" lockText="1" noThreeD="1"/>
</file>

<file path=xl/ctrlProps/ctrlProp799.xml><?xml version="1.0" encoding="utf-8"?>
<formControlPr xmlns="http://schemas.microsoft.com/office/spreadsheetml/2009/9/main" objectType="CheckBox" checked="Checked" fmlaLink="$B$9" lockText="1" noThreeD="1"/>
</file>

<file path=xl/ctrlProps/ctrlProp800.xml><?xml version="1.0" encoding="utf-8"?>
<formControlPr xmlns="http://schemas.microsoft.com/office/spreadsheetml/2009/9/main" objectType="CheckBox" checked="Checked" fmlaLink="$B$16" lockText="1" noThreeD="1"/>
</file>

<file path=xl/ctrlProps/ctrlProp801.xml><?xml version="1.0" encoding="utf-8"?>
<formControlPr xmlns="http://schemas.microsoft.com/office/spreadsheetml/2009/9/main" objectType="CheckBox" checked="Checked" fmlaLink="$B$18" lockText="1" noThreeD="1"/>
</file>

<file path=xl/ctrlProps/ctrlProp802.xml><?xml version="1.0" encoding="utf-8"?>
<formControlPr xmlns="http://schemas.microsoft.com/office/spreadsheetml/2009/9/main" objectType="CheckBox" checked="Checked" fmlaLink="$B$10" lockText="1" noThreeD="1"/>
</file>

<file path=xl/ctrlProps/ctrlProp803.xml><?xml version="1.0" encoding="utf-8"?>
<formControlPr xmlns="http://schemas.microsoft.com/office/spreadsheetml/2009/9/main" objectType="CheckBox" checked="Checked" fmlaLink="$B$14" lockText="1" noThreeD="1"/>
</file>

<file path=xl/ctrlProps/ctrlProp804.xml><?xml version="1.0" encoding="utf-8"?>
<formControlPr xmlns="http://schemas.microsoft.com/office/spreadsheetml/2009/9/main" objectType="CheckBox" fmlaLink="$B$17" lockText="1" noThreeD="1"/>
</file>

<file path=xl/ctrlProps/ctrlProp805.xml><?xml version="1.0" encoding="utf-8"?>
<formControlPr xmlns="http://schemas.microsoft.com/office/spreadsheetml/2009/9/main" objectType="CheckBox" checked="Checked" fmlaLink="$B$11" lockText="1" noThreeD="1"/>
</file>

<file path=xl/ctrlProps/ctrlProp806.xml><?xml version="1.0" encoding="utf-8"?>
<formControlPr xmlns="http://schemas.microsoft.com/office/spreadsheetml/2009/9/main" objectType="CheckBox" checked="Checked" fmlaLink="$B$13" lockText="1" noThreeD="1"/>
</file>

<file path=xl/ctrlProps/ctrlProp807.xml><?xml version="1.0" encoding="utf-8"?>
<formControlPr xmlns="http://schemas.microsoft.com/office/spreadsheetml/2009/9/main" objectType="CheckBox" checked="Checked" fmlaLink="$B$12" lockText="1" noThreeD="1"/>
</file>

<file path=xl/ctrlProps/ctrlProp808.xml><?xml version="1.0" encoding="utf-8"?>
<formControlPr xmlns="http://schemas.microsoft.com/office/spreadsheetml/2009/9/main" objectType="CheckBox" fmlaLink="$B$15" lockText="1" noThreeD="1"/>
</file>

<file path=xl/ctrlProps/ctrlProp809.xml><?xml version="1.0" encoding="utf-8"?>
<formControlPr xmlns="http://schemas.microsoft.com/office/spreadsheetml/2009/9/main" objectType="CheckBox" fmlaLink="$B$8" lockText="1" noThreeD="1"/>
</file>

<file path=xl/ctrlProps/ctrlProp810.xml><?xml version="1.0" encoding="utf-8"?>
<formControlPr xmlns="http://schemas.microsoft.com/office/spreadsheetml/2009/9/main" objectType="CheckBox" fmlaLink="$B$7" lockText="1" noThreeD="1"/>
</file>

<file path=xl/ctrlProps/ctrlProp811.xml><?xml version="1.0" encoding="utf-8"?>
<formControlPr xmlns="http://schemas.microsoft.com/office/spreadsheetml/2009/9/main" objectType="CheckBox" fmlaLink="$B$6" lockText="1" noThreeD="1"/>
</file>

<file path=xl/ctrlProps/ctrlProp812.xml><?xml version="1.0" encoding="utf-8"?>
<formControlPr xmlns="http://schemas.microsoft.com/office/spreadsheetml/2009/9/main" objectType="CheckBox" checked="Checked" fmlaLink="$B$11" lockText="1" noThreeD="1"/>
</file>

<file path=xl/ctrlProps/ctrlProp813.xml><?xml version="1.0" encoding="utf-8"?>
<formControlPr xmlns="http://schemas.microsoft.com/office/spreadsheetml/2009/9/main" objectType="CheckBox" fmlaLink="$B$12" lockText="1" noThreeD="1"/>
</file>

<file path=xl/ctrlProps/ctrlProp814.xml><?xml version="1.0" encoding="utf-8"?>
<formControlPr xmlns="http://schemas.microsoft.com/office/spreadsheetml/2009/9/main" objectType="CheckBox" fmlaLink="$B$13" lockText="1" noThreeD="1"/>
</file>

<file path=xl/ctrlProps/ctrlProp815.xml><?xml version="1.0" encoding="utf-8"?>
<formControlPr xmlns="http://schemas.microsoft.com/office/spreadsheetml/2009/9/main" objectType="CheckBox" fmlaLink="$B$7" lockText="1" noThreeD="1"/>
</file>

<file path=xl/ctrlProps/ctrlProp816.xml><?xml version="1.0" encoding="utf-8"?>
<formControlPr xmlns="http://schemas.microsoft.com/office/spreadsheetml/2009/9/main" objectType="CheckBox" checked="Checked" fmlaLink="$B$8" lockText="1" noThreeD="1"/>
</file>

<file path=xl/ctrlProps/ctrlProp817.xml><?xml version="1.0" encoding="utf-8"?>
<formControlPr xmlns="http://schemas.microsoft.com/office/spreadsheetml/2009/9/main" objectType="CheckBox" checked="Checked" fmlaLink="$B$12" lockText="1" noThreeD="1"/>
</file>

<file path=xl/ctrlProps/ctrlProp818.xml><?xml version="1.0" encoding="utf-8"?>
<formControlPr xmlns="http://schemas.microsoft.com/office/spreadsheetml/2009/9/main" objectType="CheckBox" checked="Checked" fmlaLink="$B$14" lockText="1" noThreeD="1"/>
</file>

<file path=xl/ctrlProps/ctrlProp819.xml><?xml version="1.0" encoding="utf-8"?>
<formControlPr xmlns="http://schemas.microsoft.com/office/spreadsheetml/2009/9/main" objectType="CheckBox" checked="Checked" fmlaLink="$B$15" lockText="1" noThreeD="1"/>
</file>

<file path=xl/ctrlProps/ctrlProp820.xml><?xml version="1.0" encoding="utf-8"?>
<formControlPr xmlns="http://schemas.microsoft.com/office/spreadsheetml/2009/9/main" objectType="CheckBox" checked="Checked" fmlaLink="$B$16" lockText="1" noThreeD="1"/>
</file>

<file path=xl/ctrlProps/ctrlProp821.xml><?xml version="1.0" encoding="utf-8"?>
<formControlPr xmlns="http://schemas.microsoft.com/office/spreadsheetml/2009/9/main" objectType="CheckBox" fmlaLink="$B$17" lockText="1" noThreeD="1"/>
</file>

<file path=xl/ctrlProps/ctrlProp822.xml><?xml version="1.0" encoding="utf-8"?>
<formControlPr xmlns="http://schemas.microsoft.com/office/spreadsheetml/2009/9/main" objectType="CheckBox" checked="Checked" fmlaLink="$B$18" lockText="1" noThreeD="1"/>
</file>

<file path=xl/ctrlProps/ctrlProp823.xml><?xml version="1.0" encoding="utf-8"?>
<formControlPr xmlns="http://schemas.microsoft.com/office/spreadsheetml/2009/9/main" objectType="CheckBox" checked="Checked" fmlaLink="$B$19" lockText="1" noThreeD="1"/>
</file>

<file path=xl/ctrlProps/ctrlProp824.xml><?xml version="1.0" encoding="utf-8"?>
<formControlPr xmlns="http://schemas.microsoft.com/office/spreadsheetml/2009/9/main" objectType="CheckBox" checked="Checked" fmlaLink="$B$20" lockText="1" noThreeD="1"/>
</file>

<file path=xl/ctrlProps/ctrlProp825.xml><?xml version="1.0" encoding="utf-8"?>
<formControlPr xmlns="http://schemas.microsoft.com/office/spreadsheetml/2009/9/main" objectType="CheckBox" checked="Checked" fmlaLink="$B$13" lockText="1" noThreeD="1"/>
</file>

<file path=xl/ctrlProps/ctrlProp826.xml><?xml version="1.0" encoding="utf-8"?>
<formControlPr xmlns="http://schemas.microsoft.com/office/spreadsheetml/2009/9/main" objectType="CheckBox" fmlaLink="$B$6" lockText="1" noThreeD="1"/>
</file>

<file path=xl/ctrlProps/ctrlProp827.xml><?xml version="1.0" encoding="utf-8"?>
<formControlPr xmlns="http://schemas.microsoft.com/office/spreadsheetml/2009/9/main" objectType="CheckBox" checked="Checked" fmlaLink="$B$8" lockText="1" noThreeD="1"/>
</file>

<file path=xl/ctrlProps/ctrlProp828.xml><?xml version="1.0" encoding="utf-8"?>
<formControlPr xmlns="http://schemas.microsoft.com/office/spreadsheetml/2009/9/main" objectType="CheckBox" fmlaLink="$B$7" lockText="1" noThreeD="1"/>
</file>

<file path=xl/ctrlProps/ctrlProp829.xml><?xml version="1.0" encoding="utf-8"?>
<formControlPr xmlns="http://schemas.microsoft.com/office/spreadsheetml/2009/9/main" objectType="CheckBox" fmlaLink="$B$7" lockText="1" noThreeD="1"/>
</file>

<file path=xl/ctrlProps/ctrlProp830.xml><?xml version="1.0" encoding="utf-8"?>
<formControlPr xmlns="http://schemas.microsoft.com/office/spreadsheetml/2009/9/main" objectType="CheckBox" checked="Checked" fmlaLink="$B$9" lockText="1" noThreeD="1"/>
</file>

<file path=xl/ctrlProps/ctrlProp831.xml><?xml version="1.0" encoding="utf-8"?>
<formControlPr xmlns="http://schemas.microsoft.com/office/spreadsheetml/2009/9/main" objectType="CheckBox" checked="Checked" fmlaLink="$B$11" lockText="1" noThreeD="1"/>
</file>

<file path=xl/ctrlProps/ctrlProp832.xml><?xml version="1.0" encoding="utf-8"?>
<formControlPr xmlns="http://schemas.microsoft.com/office/spreadsheetml/2009/9/main" objectType="CheckBox" checked="Checked" fmlaLink="$B$12" lockText="1" noThreeD="1"/>
</file>

<file path=xl/ctrlProps/ctrlProp833.xml><?xml version="1.0" encoding="utf-8"?>
<formControlPr xmlns="http://schemas.microsoft.com/office/spreadsheetml/2009/9/main" objectType="CheckBox" checked="Checked" fmlaLink="$B$13" lockText="1" noThreeD="1"/>
</file>

<file path=xl/ctrlProps/ctrlProp834.xml><?xml version="1.0" encoding="utf-8"?>
<formControlPr xmlns="http://schemas.microsoft.com/office/spreadsheetml/2009/9/main" objectType="CheckBox" checked="Checked" fmlaLink="$B$14" lockText="1" noThreeD="1"/>
</file>

<file path=xl/ctrlProps/ctrlProp835.xml><?xml version="1.0" encoding="utf-8"?>
<formControlPr xmlns="http://schemas.microsoft.com/office/spreadsheetml/2009/9/main" objectType="CheckBox" checked="Checked" fmlaLink="$B$15" lockText="1" noThreeD="1"/>
</file>

<file path=xl/ctrlProps/ctrlProp836.xml><?xml version="1.0" encoding="utf-8"?>
<formControlPr xmlns="http://schemas.microsoft.com/office/spreadsheetml/2009/9/main" objectType="CheckBox" fmlaLink="$B$16" lockText="1" noThreeD="1"/>
</file>

<file path=xl/ctrlProps/ctrlProp837.xml><?xml version="1.0" encoding="utf-8"?>
<formControlPr xmlns="http://schemas.microsoft.com/office/spreadsheetml/2009/9/main" objectType="CheckBox" fmlaLink="$B$17" lockText="1" noThreeD="1"/>
</file>

<file path=xl/ctrlProps/ctrlProp838.xml><?xml version="1.0" encoding="utf-8"?>
<formControlPr xmlns="http://schemas.microsoft.com/office/spreadsheetml/2009/9/main" objectType="CheckBox" fmlaLink="$B$18" lockText="1" noThreeD="1"/>
</file>

<file path=xl/ctrlProps/ctrlProp839.xml><?xml version="1.0" encoding="utf-8"?>
<formControlPr xmlns="http://schemas.microsoft.com/office/spreadsheetml/2009/9/main" objectType="CheckBox" checked="Checked" fmlaLink="$B$8" lockText="1" noThreeD="1"/>
</file>

<file path=xl/ctrlProps/ctrlProp840.xml><?xml version="1.0" encoding="utf-8"?>
<formControlPr xmlns="http://schemas.microsoft.com/office/spreadsheetml/2009/9/main" objectType="CheckBox" checked="Checked" fmlaLink="$B$10" lockText="1" noThreeD="1"/>
</file>

<file path=xl/ctrlProps/ctrlProp841.xml><?xml version="1.0" encoding="utf-8"?>
<formControlPr xmlns="http://schemas.microsoft.com/office/spreadsheetml/2009/9/main" objectType="CheckBox" checked="Checked" fmlaLink="$B$10" lockText="1" noThreeD="1"/>
</file>

<file path=xl/ctrlProps/ctrlProp842.xml><?xml version="1.0" encoding="utf-8"?>
<formControlPr xmlns="http://schemas.microsoft.com/office/spreadsheetml/2009/9/main" objectType="CheckBox" checked="Checked" fmlaLink="$B$18" lockText="1" noThreeD="1"/>
</file>

<file path=xl/ctrlProps/ctrlProp843.xml><?xml version="1.0" encoding="utf-8"?>
<formControlPr xmlns="http://schemas.microsoft.com/office/spreadsheetml/2009/9/main" objectType="CheckBox" checked="Checked" fmlaLink="$B$15" lockText="1" noThreeD="1"/>
</file>

<file path=xl/ctrlProps/ctrlProp844.xml><?xml version="1.0" encoding="utf-8"?>
<formControlPr xmlns="http://schemas.microsoft.com/office/spreadsheetml/2009/9/main" objectType="CheckBox" checked="Checked" fmlaLink="$B$16" lockText="1" noThreeD="1"/>
</file>

<file path=xl/ctrlProps/ctrlProp845.xml><?xml version="1.0" encoding="utf-8"?>
<formControlPr xmlns="http://schemas.microsoft.com/office/spreadsheetml/2009/9/main" objectType="CheckBox" fmlaLink="$B$17" lockText="1" noThreeD="1"/>
</file>

<file path=xl/ctrlProps/ctrlProp846.xml><?xml version="1.0" encoding="utf-8"?>
<formControlPr xmlns="http://schemas.microsoft.com/office/spreadsheetml/2009/9/main" objectType="CheckBox" fmlaLink="$B$22" lockText="1" noThreeD="1"/>
</file>

<file path=xl/ctrlProps/ctrlProp847.xml><?xml version="1.0" encoding="utf-8"?>
<formControlPr xmlns="http://schemas.microsoft.com/office/spreadsheetml/2009/9/main" objectType="CheckBox" checked="Checked" fmlaLink="$B$19" lockText="1" noThreeD="1"/>
</file>

<file path=xl/ctrlProps/ctrlProp848.xml><?xml version="1.0" encoding="utf-8"?>
<formControlPr xmlns="http://schemas.microsoft.com/office/spreadsheetml/2009/9/main" objectType="CheckBox" fmlaLink="$B$21" lockText="1" noThreeD="1"/>
</file>

<file path=xl/ctrlProps/ctrlProp849.xml><?xml version="1.0" encoding="utf-8"?>
<formControlPr xmlns="http://schemas.microsoft.com/office/spreadsheetml/2009/9/main" objectType="CheckBox" fmlaLink="$B$13" lockText="1" noThreeD="1"/>
</file>

<file path=xl/ctrlProps/ctrlProp850.xml><?xml version="1.0" encoding="utf-8"?>
<formControlPr xmlns="http://schemas.microsoft.com/office/spreadsheetml/2009/9/main" objectType="CheckBox" fmlaLink="$B$7" lockText="1" noThreeD="1"/>
</file>

<file path=xl/ctrlProps/ctrlProp851.xml><?xml version="1.0" encoding="utf-8"?>
<formControlPr xmlns="http://schemas.microsoft.com/office/spreadsheetml/2009/9/main" objectType="CheckBox" checked="Checked" fmlaLink="$B$9" lockText="1" noThreeD="1"/>
</file>

<file path=xl/ctrlProps/ctrlProp852.xml><?xml version="1.0" encoding="utf-8"?>
<formControlPr xmlns="http://schemas.microsoft.com/office/spreadsheetml/2009/9/main" objectType="CheckBox" fmlaLink="$B$8" lockText="1" noThreeD="1"/>
</file>

<file path=xl/ctrlProps/ctrlProp853.xml><?xml version="1.0" encoding="utf-8"?>
<formControlPr xmlns="http://schemas.microsoft.com/office/spreadsheetml/2009/9/main" objectType="CheckBox" checked="Checked" fmlaLink="$B$11" lockText="1" noThreeD="1"/>
</file>

<file path=xl/ctrlProps/ctrlProp854.xml><?xml version="1.0" encoding="utf-8"?>
<formControlPr xmlns="http://schemas.microsoft.com/office/spreadsheetml/2009/9/main" objectType="CheckBox" checked="Checked" fmlaLink="$B$20" lockText="1" noThreeD="1"/>
</file>

<file path=xl/ctrlProps/ctrlProp855.xml><?xml version="1.0" encoding="utf-8"?>
<formControlPr xmlns="http://schemas.microsoft.com/office/spreadsheetml/2009/9/main" objectType="CheckBox" checked="Checked" fmlaLink="$B$13" lockText="1" noThreeD="1"/>
</file>

<file path=xl/ctrlProps/ctrlProp856.xml><?xml version="1.0" encoding="utf-8"?>
<formControlPr xmlns="http://schemas.microsoft.com/office/spreadsheetml/2009/9/main" objectType="CheckBox" fmlaLink="$B$6" lockText="1" noThreeD="1"/>
</file>

<file path=xl/ctrlProps/ctrlProp857.xml><?xml version="1.0" encoding="utf-8"?>
<formControlPr xmlns="http://schemas.microsoft.com/office/spreadsheetml/2009/9/main" objectType="CheckBox" checked="Checked" fmlaLink="$B$12" lockText="1" noThreeD="1"/>
</file>

<file path=xl/ctrlProps/ctrlProp858.xml><?xml version="1.0" encoding="utf-8"?>
<formControlPr xmlns="http://schemas.microsoft.com/office/spreadsheetml/2009/9/main" objectType="CheckBox" checked="Checked" fmlaLink="$B$7" lockText="1" noThreeD="1"/>
</file>

<file path=xl/ctrlProps/ctrlProp859.xml><?xml version="1.0" encoding="utf-8"?>
<formControlPr xmlns="http://schemas.microsoft.com/office/spreadsheetml/2009/9/main" objectType="CheckBox" checked="Checked" fmlaLink="$B$9" lockText="1" noThreeD="1"/>
</file>

<file path=xl/ctrlProps/ctrlProp860.xml><?xml version="1.0" encoding="utf-8"?>
<formControlPr xmlns="http://schemas.microsoft.com/office/spreadsheetml/2009/9/main" objectType="CheckBox" checked="Checked" fmlaLink="$B$10" lockText="1" noThreeD="1"/>
</file>

<file path=xl/ctrlProps/ctrlProp861.xml><?xml version="1.0" encoding="utf-8"?>
<formControlPr xmlns="http://schemas.microsoft.com/office/spreadsheetml/2009/9/main" objectType="CheckBox" fmlaLink="$B$16" lockText="1" noThreeD="1"/>
</file>

<file path=xl/ctrlProps/ctrlProp862.xml><?xml version="1.0" encoding="utf-8"?>
<formControlPr xmlns="http://schemas.microsoft.com/office/spreadsheetml/2009/9/main" objectType="CheckBox" fmlaLink="$B$15" lockText="1" noThreeD="1"/>
</file>

<file path=xl/ctrlProps/ctrlProp863.xml><?xml version="1.0" encoding="utf-8"?>
<formControlPr xmlns="http://schemas.microsoft.com/office/spreadsheetml/2009/9/main" objectType="CheckBox" checked="Checked" fmlaLink="$B$17" lockText="1" noThreeD="1"/>
</file>

<file path=xl/ctrlProps/ctrlProp864.xml><?xml version="1.0" encoding="utf-8"?>
<formControlPr xmlns="http://schemas.microsoft.com/office/spreadsheetml/2009/9/main" objectType="CheckBox" checked="Checked" fmlaLink="$B$11" lockText="1" noThreeD="1"/>
</file>

<file path=xl/ctrlProps/ctrlProp865.xml><?xml version="1.0" encoding="utf-8"?>
<formControlPr xmlns="http://schemas.microsoft.com/office/spreadsheetml/2009/9/main" objectType="CheckBox" checked="Checked" fmlaLink="$B$8"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CheckBox" checked="Checked" fmlaLink="$L$15" lockText="1" noThreeD="1"/>
</file>

<file path=xl/ctrlProps/ctrlProp882.xml><?xml version="1.0" encoding="utf-8"?>
<formControlPr xmlns="http://schemas.microsoft.com/office/spreadsheetml/2009/9/main" objectType="CheckBox" fmlaLink="$L$17" lockText="1" noThreeD="1"/>
</file>

<file path=xl/ctrlProps/ctrlProp883.xml><?xml version="1.0" encoding="utf-8"?>
<formControlPr xmlns="http://schemas.microsoft.com/office/spreadsheetml/2009/9/main" objectType="CheckBox" fmlaLink="$L$19" lockText="1" noThreeD="1"/>
</file>

<file path=xl/ctrlProps/ctrlProp884.xml><?xml version="1.0" encoding="utf-8"?>
<formControlPr xmlns="http://schemas.microsoft.com/office/spreadsheetml/2009/9/main" objectType="CheckBox" fmlaLink="$L$30" lockText="1" noThreeD="1"/>
</file>

<file path=xl/ctrlProps/ctrlProp885.xml><?xml version="1.0" encoding="utf-8"?>
<formControlPr xmlns="http://schemas.microsoft.com/office/spreadsheetml/2009/9/main" objectType="CheckBox" fmlaLink="$L$32" lockText="1" noThreeD="1"/>
</file>

<file path=xl/ctrlProps/ctrlProp886.xml><?xml version="1.0" encoding="utf-8"?>
<formControlPr xmlns="http://schemas.microsoft.com/office/spreadsheetml/2009/9/main" objectType="CheckBox" checked="Checked" fmlaLink="$L$34" lockText="1" noThreeD="1"/>
</file>

<file path=xl/ctrlProps/ctrlProp887.xml><?xml version="1.0" encoding="utf-8"?>
<formControlPr xmlns="http://schemas.microsoft.com/office/spreadsheetml/2009/9/main" objectType="Radio" firstButton="1" fmlaLink="$M$5"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checked="Checked" lockText="1"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Radio" firstButton="1" fmlaLink="$M$10" lockText="1" noThreeD="1"/>
</file>

<file path=xl/ctrlProps/ctrlProp892.xml><?xml version="1.0" encoding="utf-8"?>
<formControlPr xmlns="http://schemas.microsoft.com/office/spreadsheetml/2009/9/main" objectType="Radio" checked="Checked"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Radio" checked="Checked" firstButton="1" fmlaLink="$M$11"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firstButton="1" fmlaLink="$M$12" lockText="1" noThreeD="1"/>
</file>

<file path=xl/ctrlProps/ctrlProp900.xml><?xml version="1.0" encoding="utf-8"?>
<formControlPr xmlns="http://schemas.microsoft.com/office/spreadsheetml/2009/9/main" objectType="Radio" checked="Checked"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Radio" firstButton="1" fmlaLink="$M$13"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checked="Checked" lockText="1"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Radio" firstButton="1" fmlaLink="$M$14" lockText="1" noThreeD="1"/>
</file>

<file path=xl/ctrlProps/ctrlProp908.xml><?xml version="1.0" encoding="utf-8"?>
<formControlPr xmlns="http://schemas.microsoft.com/office/spreadsheetml/2009/9/main" objectType="Radio" checked="Checked"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firstButton="1" fmlaLink="$M$15" lockText="1" noThreeD="1"/>
</file>

<file path=xl/ctrlProps/ctrlProp912.xml><?xml version="1.0" encoding="utf-8"?>
<formControlPr xmlns="http://schemas.microsoft.com/office/spreadsheetml/2009/9/main" objectType="Radio" checked="Checked"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Radio" firstButton="1" fmlaLink="$M$16" lockText="1" noThreeD="1"/>
</file>

<file path=xl/ctrlProps/ctrlProp916.xml><?xml version="1.0" encoding="utf-8"?>
<formControlPr xmlns="http://schemas.microsoft.com/office/spreadsheetml/2009/9/main" objectType="Radio" checked="Checked"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CheckBox" checked="Checked" fmlaLink="$L$44" lockText="1" noThreeD="1"/>
</file>

<file path=xl/ctrlProps/ctrlProp952.xml><?xml version="1.0" encoding="utf-8"?>
<formControlPr xmlns="http://schemas.microsoft.com/office/spreadsheetml/2009/9/main" objectType="CheckBox" checked="Checked" fmlaLink="$L$45" lockText="1" noThreeD="1"/>
</file>

<file path=xl/ctrlProps/ctrlProp953.xml><?xml version="1.0" encoding="utf-8"?>
<formControlPr xmlns="http://schemas.microsoft.com/office/spreadsheetml/2009/9/main" objectType="CheckBox" checked="Checked" fmlaLink="$L$46" lockText="1" noThreeD="1"/>
</file>

<file path=xl/ctrlProps/ctrlProp954.xml><?xml version="1.0" encoding="utf-8"?>
<formControlPr xmlns="http://schemas.microsoft.com/office/spreadsheetml/2009/9/main" objectType="CheckBox" checked="Checked" fmlaLink="$L$47" lockText="1" noThreeD="1"/>
</file>

<file path=xl/ctrlProps/ctrlProp955.xml><?xml version="1.0" encoding="utf-8"?>
<formControlPr xmlns="http://schemas.microsoft.com/office/spreadsheetml/2009/9/main" objectType="CheckBox" fmlaLink="$L$48" lockText="1" noThreeD="1"/>
</file>

<file path=xl/ctrlProps/ctrlProp956.xml><?xml version="1.0" encoding="utf-8"?>
<formControlPr xmlns="http://schemas.microsoft.com/office/spreadsheetml/2009/9/main" objectType="CheckBox" fmlaLink="$L$49" lockText="1" noThreeD="1"/>
</file>

<file path=xl/ctrlProps/ctrlProp957.xml><?xml version="1.0" encoding="utf-8"?>
<formControlPr xmlns="http://schemas.microsoft.com/office/spreadsheetml/2009/9/main" objectType="CheckBox" fmlaLink="$L$50" lockText="1" noThreeD="1"/>
</file>

<file path=xl/ctrlProps/ctrlProp958.xml><?xml version="1.0" encoding="utf-8"?>
<formControlPr xmlns="http://schemas.microsoft.com/office/spreadsheetml/2009/9/main" objectType="CheckBox" checked="Checked" fmlaLink="$L$51" lockText="1" noThreeD="1"/>
</file>

<file path=xl/ctrlProps/ctrlProp959.xml><?xml version="1.0" encoding="utf-8"?>
<formControlPr xmlns="http://schemas.microsoft.com/office/spreadsheetml/2009/9/main" objectType="CheckBox" fmlaLink="$L$52" lockText="1" noThreeD="1"/>
</file>

<file path=xl/ctrlProps/ctrlProp960.xml><?xml version="1.0" encoding="utf-8"?>
<formControlPr xmlns="http://schemas.microsoft.com/office/spreadsheetml/2009/9/main" objectType="CheckBox" checked="Checked" fmlaLink="$L$15" lockText="1" noThreeD="1"/>
</file>

<file path=xl/ctrlProps/ctrlProp961.xml><?xml version="1.0" encoding="utf-8"?>
<formControlPr xmlns="http://schemas.microsoft.com/office/spreadsheetml/2009/9/main" objectType="CheckBox" checked="Checked" fmlaLink="$L$16" lockText="1" noThreeD="1"/>
</file>

<file path=xl/ctrlProps/ctrlProp962.xml><?xml version="1.0" encoding="utf-8"?>
<formControlPr xmlns="http://schemas.microsoft.com/office/spreadsheetml/2009/9/main" objectType="CheckBox" fmlaLink="$L$17" lockText="1" noThreeD="1"/>
</file>

<file path=xl/ctrlProps/ctrlProp963.xml><?xml version="1.0" encoding="utf-8"?>
<formControlPr xmlns="http://schemas.microsoft.com/office/spreadsheetml/2009/9/main" objectType="CheckBox" checked="Checked" fmlaLink="$L$21" lockText="1" noThreeD="1"/>
</file>

<file path=xl/ctrlProps/ctrlProp964.xml><?xml version="1.0" encoding="utf-8"?>
<formControlPr xmlns="http://schemas.microsoft.com/office/spreadsheetml/2009/9/main" objectType="CheckBox" checked="Checked" fmlaLink="$L$22" lockText="1" noThreeD="1"/>
</file>

<file path=xl/ctrlProps/ctrlProp965.xml><?xml version="1.0" encoding="utf-8"?>
<formControlPr xmlns="http://schemas.microsoft.com/office/spreadsheetml/2009/9/main" objectType="CheckBox" checked="Checked" fmlaLink="$L$14" lockText="1" noThreeD="1"/>
</file>

<file path=xl/ctrlProps/ctrlProp966.xml><?xml version="1.0" encoding="utf-8"?>
<formControlPr xmlns="http://schemas.microsoft.com/office/spreadsheetml/2009/9/main" objectType="CheckBox" checked="Checked" fmlaLink="$L$13" lockText="1" noThreeD="1"/>
</file>

<file path=xl/ctrlProps/ctrlProp967.xml><?xml version="1.0" encoding="utf-8"?>
<formControlPr xmlns="http://schemas.microsoft.com/office/spreadsheetml/2009/9/main" objectType="CheckBox" fmlaLink="$L$26" lockText="1" noThreeD="1"/>
</file>

<file path=xl/ctrlProps/ctrlProp968.xml><?xml version="1.0" encoding="utf-8"?>
<formControlPr xmlns="http://schemas.microsoft.com/office/spreadsheetml/2009/9/main" objectType="CheckBox" checked="Checked" fmlaLink="$L$23" lockText="1" noThreeD="1"/>
</file>

<file path=xl/ctrlProps/ctrlProp969.xml><?xml version="1.0" encoding="utf-8"?>
<formControlPr xmlns="http://schemas.microsoft.com/office/spreadsheetml/2009/9/main" objectType="CheckBox" fmlaLink="$L$24" lockText="1" noThreeD="1"/>
</file>

<file path=xl/ctrlProps/ctrlProp970.xml><?xml version="1.0" encoding="utf-8"?>
<formControlPr xmlns="http://schemas.microsoft.com/office/spreadsheetml/2009/9/main" objectType="CheckBox" checked="Checked" fmlaLink="$L$30" lockText="1" noThreeD="1"/>
</file>

<file path=xl/ctrlProps/ctrlProp971.xml><?xml version="1.0" encoding="utf-8"?>
<formControlPr xmlns="http://schemas.microsoft.com/office/spreadsheetml/2009/9/main" objectType="CheckBox" fmlaLink="$L$32" lockText="1" noThreeD="1"/>
</file>

<file path=xl/ctrlProps/ctrlProp972.xml><?xml version="1.0" encoding="utf-8"?>
<formControlPr xmlns="http://schemas.microsoft.com/office/spreadsheetml/2009/9/main" objectType="CheckBox" fmlaLink="$L$29" lockText="1" noThreeD="1"/>
</file>

<file path=xl/ctrlProps/ctrlProp973.xml><?xml version="1.0" encoding="utf-8"?>
<formControlPr xmlns="http://schemas.microsoft.com/office/spreadsheetml/2009/9/main" objectType="CheckBox" checked="Checked" fmlaLink="$L$28" lockText="1" noThreeD="1"/>
</file>

<file path=xl/ctrlProps/ctrlProp974.xml><?xml version="1.0" encoding="utf-8"?>
<formControlPr xmlns="http://schemas.microsoft.com/office/spreadsheetml/2009/9/main" objectType="CheckBox" fmlaLink="$L$25" lockText="1" noThreeD="1"/>
</file>

<file path=xl/ctrlProps/ctrlProp975.xml><?xml version="1.0" encoding="utf-8"?>
<formControlPr xmlns="http://schemas.microsoft.com/office/spreadsheetml/2009/9/main" objectType="CheckBox" fmlaLink="$L$31" lockText="1" noThreeD="1"/>
</file>

<file path=xl/ctrlProps/ctrlProp976.xml><?xml version="1.0" encoding="utf-8"?>
<formControlPr xmlns="http://schemas.microsoft.com/office/spreadsheetml/2009/9/main" objectType="CheckBox" checked="Checked" fmlaLink="$L$39" lockText="1" noThreeD="1"/>
</file>

<file path=xl/ctrlProps/ctrlProp977.xml><?xml version="1.0" encoding="utf-8"?>
<formControlPr xmlns="http://schemas.microsoft.com/office/spreadsheetml/2009/9/main" objectType="CheckBox" fmlaLink="$L$41" lockText="1" noThreeD="1"/>
</file>

<file path=xl/ctrlProps/ctrlProp978.xml><?xml version="1.0" encoding="utf-8"?>
<formControlPr xmlns="http://schemas.microsoft.com/office/spreadsheetml/2009/9/main" objectType="CheckBox" checked="Checked" fmlaLink="$L$34" lockText="1" noThreeD="1"/>
</file>

<file path=xl/ctrlProps/ctrlProp979.xml><?xml version="1.0" encoding="utf-8"?>
<formControlPr xmlns="http://schemas.microsoft.com/office/spreadsheetml/2009/9/main" objectType="CheckBox" checked="Checked" fmlaLink="$L$36" lockText="1" noThreeD="1"/>
</file>

<file path=xl/ctrlProps/ctrlProp980.xml><?xml version="1.0" encoding="utf-8"?>
<formControlPr xmlns="http://schemas.microsoft.com/office/spreadsheetml/2009/9/main" objectType="CheckBox" fmlaLink="$L$40" lockText="1" noThreeD="1"/>
</file>

<file path=xl/ctrlProps/ctrlProp981.xml><?xml version="1.0" encoding="utf-8"?>
<formControlPr xmlns="http://schemas.microsoft.com/office/spreadsheetml/2009/9/main" objectType="CheckBox" checked="Checked" fmlaLink="$L$37" lockText="1" noThreeD="1"/>
</file>

<file path=xl/ctrlProps/ctrlProp982.xml><?xml version="1.0" encoding="utf-8"?>
<formControlPr xmlns="http://schemas.microsoft.com/office/spreadsheetml/2009/9/main" objectType="CheckBox" checked="Checked" fmlaLink="$L$38" lockText="1" noThreeD="1"/>
</file>

<file path=xl/ctrlProps/ctrlProp983.xml><?xml version="1.0" encoding="utf-8"?>
<formControlPr xmlns="http://schemas.microsoft.com/office/spreadsheetml/2009/9/main" objectType="CheckBox" checked="Checked" fmlaLink="$L$35" lockText="1" noThreeD="1"/>
</file>

<file path=xl/ctrlProps/ctrlProp984.xml><?xml version="1.0" encoding="utf-8"?>
<formControlPr xmlns="http://schemas.microsoft.com/office/spreadsheetml/2009/9/main" objectType="CheckBox" fmlaLink="$L$18" lockText="1" noThreeD="1"/>
</file>

<file path=xl/ctrlProps/ctrlProp985.xml><?xml version="1.0" encoding="utf-8"?>
<formControlPr xmlns="http://schemas.microsoft.com/office/spreadsheetml/2009/9/main" objectType="CheckBox" fmlaLink="$L$20" lockText="1" noThreeD="1"/>
</file>

<file path=xl/ctrlProps/ctrlProp986.xml><?xml version="1.0" encoding="utf-8"?>
<formControlPr xmlns="http://schemas.microsoft.com/office/spreadsheetml/2009/9/main" objectType="CheckBox" checked="Checked" fmlaLink="$L$12" lockText="1"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CheckBox" fmlaLink="$L$19" lockText="1"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3319780</xdr:colOff>
      <xdr:row>20</xdr:row>
      <xdr:rowOff>0</xdr:rowOff>
    </xdr:from>
    <xdr:to>
      <xdr:col>3</xdr:col>
      <xdr:colOff>1351190</xdr:colOff>
      <xdr:row>20</xdr:row>
      <xdr:rowOff>385674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8020" y="12019280"/>
          <a:ext cx="1437550" cy="385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18</xdr:row>
          <xdr:rowOff>274320</xdr:rowOff>
        </xdr:from>
        <xdr:to>
          <xdr:col>3</xdr:col>
          <xdr:colOff>670560</xdr:colOff>
          <xdr:row>19</xdr:row>
          <xdr:rowOff>121920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200-000001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200-000002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300-0000FF4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60960</xdr:rowOff>
        </xdr:from>
        <xdr:to>
          <xdr:col>2</xdr:col>
          <xdr:colOff>502920</xdr:colOff>
          <xdr:row>9</xdr:row>
          <xdr:rowOff>297180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300-000006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300-000007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400-000049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400-00004A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400-00004B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60960</xdr:rowOff>
        </xdr:from>
        <xdr:to>
          <xdr:col>2</xdr:col>
          <xdr:colOff>502920</xdr:colOff>
          <xdr:row>12</xdr:row>
          <xdr:rowOff>297180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400-00004D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24</xdr:row>
          <xdr:rowOff>213360</xdr:rowOff>
        </xdr:from>
        <xdr:to>
          <xdr:col>2</xdr:col>
          <xdr:colOff>480060</xdr:colOff>
          <xdr:row>24</xdr:row>
          <xdr:rowOff>449580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29</xdr:row>
          <xdr:rowOff>76200</xdr:rowOff>
        </xdr:from>
        <xdr:to>
          <xdr:col>2</xdr:col>
          <xdr:colOff>502920</xdr:colOff>
          <xdr:row>29</xdr:row>
          <xdr:rowOff>312420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30</xdr:row>
          <xdr:rowOff>99060</xdr:rowOff>
        </xdr:from>
        <xdr:to>
          <xdr:col>2</xdr:col>
          <xdr:colOff>502920</xdr:colOff>
          <xdr:row>30</xdr:row>
          <xdr:rowOff>312420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31</xdr:row>
          <xdr:rowOff>99060</xdr:rowOff>
        </xdr:from>
        <xdr:to>
          <xdr:col>2</xdr:col>
          <xdr:colOff>502920</xdr:colOff>
          <xdr:row>31</xdr:row>
          <xdr:rowOff>312420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60960</xdr:rowOff>
        </xdr:from>
        <xdr:to>
          <xdr:col>2</xdr:col>
          <xdr:colOff>480060</xdr:colOff>
          <xdr:row>25</xdr:row>
          <xdr:rowOff>297180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38</xdr:row>
          <xdr:rowOff>190500</xdr:rowOff>
        </xdr:from>
        <xdr:to>
          <xdr:col>2</xdr:col>
          <xdr:colOff>487680</xdr:colOff>
          <xdr:row>38</xdr:row>
          <xdr:rowOff>449580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45</xdr:row>
          <xdr:rowOff>76200</xdr:rowOff>
        </xdr:from>
        <xdr:to>
          <xdr:col>2</xdr:col>
          <xdr:colOff>502920</xdr:colOff>
          <xdr:row>45</xdr:row>
          <xdr:rowOff>312420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46</xdr:row>
          <xdr:rowOff>99060</xdr:rowOff>
        </xdr:from>
        <xdr:to>
          <xdr:col>2</xdr:col>
          <xdr:colOff>502920</xdr:colOff>
          <xdr:row>46</xdr:row>
          <xdr:rowOff>312420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500-00002D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47</xdr:row>
          <xdr:rowOff>99060</xdr:rowOff>
        </xdr:from>
        <xdr:to>
          <xdr:col>2</xdr:col>
          <xdr:colOff>502920</xdr:colOff>
          <xdr:row>47</xdr:row>
          <xdr:rowOff>312420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500-00002E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39</xdr:row>
          <xdr:rowOff>60960</xdr:rowOff>
        </xdr:from>
        <xdr:to>
          <xdr:col>2</xdr:col>
          <xdr:colOff>487680</xdr:colOff>
          <xdr:row>39</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500-00002F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43</xdr:row>
          <xdr:rowOff>99060</xdr:rowOff>
        </xdr:from>
        <xdr:to>
          <xdr:col>2</xdr:col>
          <xdr:colOff>502920</xdr:colOff>
          <xdr:row>43</xdr:row>
          <xdr:rowOff>327660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500-00003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44</xdr:row>
          <xdr:rowOff>68580</xdr:rowOff>
        </xdr:from>
        <xdr:to>
          <xdr:col>2</xdr:col>
          <xdr:colOff>502920</xdr:colOff>
          <xdr:row>44</xdr:row>
          <xdr:rowOff>312420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500-00003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213360</xdr:colOff>
          <xdr:row>36</xdr:row>
          <xdr:rowOff>365760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5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289560</xdr:colOff>
          <xdr:row>36</xdr:row>
          <xdr:rowOff>350520</xdr:rowOff>
        </xdr:to>
        <xdr:sp macro="" textlink="">
          <xdr:nvSpPr>
            <xdr:cNvPr id="30774" name="Group Box 54" hidden="1">
              <a:extLst>
                <a:ext uri="{63B3BB69-23CF-44E3-9099-C40C66FF867C}">
                  <a14:compatExt spid="_x0000_s30774"/>
                </a:ext>
                <a:ext uri="{FF2B5EF4-FFF2-40B4-BE49-F238E27FC236}">
                  <a16:creationId xmlns:a16="http://schemas.microsoft.com/office/drawing/2014/main" id="{00000000-0008-0000-0500-00003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5" name="Group Box 55" hidden="1">
              <a:extLst>
                <a:ext uri="{63B3BB69-23CF-44E3-9099-C40C66FF867C}">
                  <a14:compatExt spid="_x0000_s30775"/>
                </a:ext>
                <a:ext uri="{FF2B5EF4-FFF2-40B4-BE49-F238E27FC236}">
                  <a16:creationId xmlns:a16="http://schemas.microsoft.com/office/drawing/2014/main" id="{00000000-0008-0000-0500-00003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5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77" name="Group Box 57" hidden="1">
              <a:extLst>
                <a:ext uri="{63B3BB69-23CF-44E3-9099-C40C66FF867C}">
                  <a14:compatExt spid="_x0000_s30777"/>
                </a:ext>
                <a:ext uri="{FF2B5EF4-FFF2-40B4-BE49-F238E27FC236}">
                  <a16:creationId xmlns:a16="http://schemas.microsoft.com/office/drawing/2014/main" id="{00000000-0008-0000-0500-00003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8" name="Group Box 58" hidden="1">
              <a:extLst>
                <a:ext uri="{63B3BB69-23CF-44E3-9099-C40C66FF867C}">
                  <a14:compatExt spid="_x0000_s30778"/>
                </a:ext>
                <a:ext uri="{FF2B5EF4-FFF2-40B4-BE49-F238E27FC236}">
                  <a16:creationId xmlns:a16="http://schemas.microsoft.com/office/drawing/2014/main" id="{00000000-0008-0000-0500-00003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5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0" name="Group Box 60" hidden="1">
              <a:extLst>
                <a:ext uri="{63B3BB69-23CF-44E3-9099-C40C66FF867C}">
                  <a14:compatExt spid="_x0000_s30780"/>
                </a:ext>
                <a:ext uri="{FF2B5EF4-FFF2-40B4-BE49-F238E27FC236}">
                  <a16:creationId xmlns:a16="http://schemas.microsoft.com/office/drawing/2014/main" id="{00000000-0008-0000-0500-00003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1" name="Group Box 61" hidden="1">
              <a:extLst>
                <a:ext uri="{63B3BB69-23CF-44E3-9099-C40C66FF867C}">
                  <a14:compatExt spid="_x0000_s30781"/>
                </a:ext>
                <a:ext uri="{FF2B5EF4-FFF2-40B4-BE49-F238E27FC236}">
                  <a16:creationId xmlns:a16="http://schemas.microsoft.com/office/drawing/2014/main" id="{00000000-0008-0000-0500-00003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2" name="Group Box 62" hidden="1">
              <a:extLst>
                <a:ext uri="{63B3BB69-23CF-44E3-9099-C40C66FF867C}">
                  <a14:compatExt spid="_x0000_s30782"/>
                </a:ext>
                <a:ext uri="{FF2B5EF4-FFF2-40B4-BE49-F238E27FC236}">
                  <a16:creationId xmlns:a16="http://schemas.microsoft.com/office/drawing/2014/main" id="{00000000-0008-0000-0500-00003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83" name="Group Box 63" hidden="1">
              <a:extLst>
                <a:ext uri="{63B3BB69-23CF-44E3-9099-C40C66FF867C}">
                  <a14:compatExt spid="_x0000_s30783"/>
                </a:ext>
                <a:ext uri="{FF2B5EF4-FFF2-40B4-BE49-F238E27FC236}">
                  <a16:creationId xmlns:a16="http://schemas.microsoft.com/office/drawing/2014/main" id="{00000000-0008-0000-0500-00003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4" name="Group Box 64" hidden="1">
              <a:extLst>
                <a:ext uri="{63B3BB69-23CF-44E3-9099-C40C66FF867C}">
                  <a14:compatExt spid="_x0000_s30784"/>
                </a:ext>
                <a:ext uri="{FF2B5EF4-FFF2-40B4-BE49-F238E27FC236}">
                  <a16:creationId xmlns:a16="http://schemas.microsoft.com/office/drawing/2014/main" id="{00000000-0008-0000-0500-00004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5" name="Group Box 65" hidden="1">
              <a:extLst>
                <a:ext uri="{63B3BB69-23CF-44E3-9099-C40C66FF867C}">
                  <a14:compatExt spid="_x0000_s30785"/>
                </a:ext>
                <a:ext uri="{FF2B5EF4-FFF2-40B4-BE49-F238E27FC236}">
                  <a16:creationId xmlns:a16="http://schemas.microsoft.com/office/drawing/2014/main" id="{00000000-0008-0000-0500-00004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6" name="Group Box 66" hidden="1">
              <a:extLst>
                <a:ext uri="{63B3BB69-23CF-44E3-9099-C40C66FF867C}">
                  <a14:compatExt spid="_x0000_s30786"/>
                </a:ext>
                <a:ext uri="{FF2B5EF4-FFF2-40B4-BE49-F238E27FC236}">
                  <a16:creationId xmlns:a16="http://schemas.microsoft.com/office/drawing/2014/main" id="{00000000-0008-0000-0500-00004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7" name="Group Box 67" hidden="1">
              <a:extLst>
                <a:ext uri="{63B3BB69-23CF-44E3-9099-C40C66FF867C}">
                  <a14:compatExt spid="_x0000_s30787"/>
                </a:ext>
                <a:ext uri="{FF2B5EF4-FFF2-40B4-BE49-F238E27FC236}">
                  <a16:creationId xmlns:a16="http://schemas.microsoft.com/office/drawing/2014/main" id="{00000000-0008-0000-0500-00004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88" name="Group Box 68" hidden="1">
              <a:extLst>
                <a:ext uri="{63B3BB69-23CF-44E3-9099-C40C66FF867C}">
                  <a14:compatExt spid="_x0000_s30788"/>
                </a:ext>
                <a:ext uri="{FF2B5EF4-FFF2-40B4-BE49-F238E27FC236}">
                  <a16:creationId xmlns:a16="http://schemas.microsoft.com/office/drawing/2014/main" id="{00000000-0008-0000-0500-00004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9" name="Group Box 69" hidden="1">
              <a:extLst>
                <a:ext uri="{63B3BB69-23CF-44E3-9099-C40C66FF867C}">
                  <a14:compatExt spid="_x0000_s30789"/>
                </a:ext>
                <a:ext uri="{FF2B5EF4-FFF2-40B4-BE49-F238E27FC236}">
                  <a16:creationId xmlns:a16="http://schemas.microsoft.com/office/drawing/2014/main" id="{00000000-0008-0000-0500-00004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0" name="Group Box 70" hidden="1">
              <a:extLst>
                <a:ext uri="{63B3BB69-23CF-44E3-9099-C40C66FF867C}">
                  <a14:compatExt spid="_x0000_s30790"/>
                </a:ext>
                <a:ext uri="{FF2B5EF4-FFF2-40B4-BE49-F238E27FC236}">
                  <a16:creationId xmlns:a16="http://schemas.microsoft.com/office/drawing/2014/main" id="{00000000-0008-0000-0500-00004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1" name="Group Box 71" hidden="1">
              <a:extLst>
                <a:ext uri="{63B3BB69-23CF-44E3-9099-C40C66FF867C}">
                  <a14:compatExt spid="_x0000_s30791"/>
                </a:ext>
                <a:ext uri="{FF2B5EF4-FFF2-40B4-BE49-F238E27FC236}">
                  <a16:creationId xmlns:a16="http://schemas.microsoft.com/office/drawing/2014/main" id="{00000000-0008-0000-0500-00004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2" name="Group Box 72" hidden="1">
              <a:extLst>
                <a:ext uri="{63B3BB69-23CF-44E3-9099-C40C66FF867C}">
                  <a14:compatExt spid="_x0000_s30792"/>
                </a:ext>
                <a:ext uri="{FF2B5EF4-FFF2-40B4-BE49-F238E27FC236}">
                  <a16:creationId xmlns:a16="http://schemas.microsoft.com/office/drawing/2014/main" id="{00000000-0008-0000-0500-00004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3" name="Group Box 73" hidden="1">
              <a:extLst>
                <a:ext uri="{63B3BB69-23CF-44E3-9099-C40C66FF867C}">
                  <a14:compatExt spid="_x0000_s30793"/>
                </a:ext>
                <a:ext uri="{FF2B5EF4-FFF2-40B4-BE49-F238E27FC236}">
                  <a16:creationId xmlns:a16="http://schemas.microsoft.com/office/drawing/2014/main" id="{00000000-0008-0000-0500-00004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94" name="Group Box 74" hidden="1">
              <a:extLst>
                <a:ext uri="{63B3BB69-23CF-44E3-9099-C40C66FF867C}">
                  <a14:compatExt spid="_x0000_s30794"/>
                </a:ext>
                <a:ext uri="{FF2B5EF4-FFF2-40B4-BE49-F238E27FC236}">
                  <a16:creationId xmlns:a16="http://schemas.microsoft.com/office/drawing/2014/main" id="{00000000-0008-0000-0500-00004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5" name="Group Box 75" hidden="1">
              <a:extLst>
                <a:ext uri="{63B3BB69-23CF-44E3-9099-C40C66FF867C}">
                  <a14:compatExt spid="_x0000_s30795"/>
                </a:ext>
                <a:ext uri="{FF2B5EF4-FFF2-40B4-BE49-F238E27FC236}">
                  <a16:creationId xmlns:a16="http://schemas.microsoft.com/office/drawing/2014/main" id="{00000000-0008-0000-0500-00004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96" name="Group Box 76" hidden="1">
              <a:extLst>
                <a:ext uri="{63B3BB69-23CF-44E3-9099-C40C66FF867C}">
                  <a14:compatExt spid="_x0000_s30796"/>
                </a:ext>
                <a:ext uri="{FF2B5EF4-FFF2-40B4-BE49-F238E27FC236}">
                  <a16:creationId xmlns:a16="http://schemas.microsoft.com/office/drawing/2014/main" id="{00000000-0008-0000-0500-00004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7" name="Group Box 77" hidden="1">
              <a:extLst>
                <a:ext uri="{63B3BB69-23CF-44E3-9099-C40C66FF867C}">
                  <a14:compatExt spid="_x0000_s30797"/>
                </a:ext>
                <a:ext uri="{FF2B5EF4-FFF2-40B4-BE49-F238E27FC236}">
                  <a16:creationId xmlns:a16="http://schemas.microsoft.com/office/drawing/2014/main" id="{00000000-0008-0000-0500-00004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8" name="Group Box 78" hidden="1">
              <a:extLst>
                <a:ext uri="{63B3BB69-23CF-44E3-9099-C40C66FF867C}">
                  <a14:compatExt spid="_x0000_s30798"/>
                </a:ext>
                <a:ext uri="{FF2B5EF4-FFF2-40B4-BE49-F238E27FC236}">
                  <a16:creationId xmlns:a16="http://schemas.microsoft.com/office/drawing/2014/main" id="{00000000-0008-0000-0500-00004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9" name="Group Box 79" hidden="1">
              <a:extLst>
                <a:ext uri="{63B3BB69-23CF-44E3-9099-C40C66FF867C}">
                  <a14:compatExt spid="_x0000_s30799"/>
                </a:ext>
                <a:ext uri="{FF2B5EF4-FFF2-40B4-BE49-F238E27FC236}">
                  <a16:creationId xmlns:a16="http://schemas.microsoft.com/office/drawing/2014/main" id="{00000000-0008-0000-0500-00004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0" name="Group Box 80" hidden="1">
              <a:extLst>
                <a:ext uri="{63B3BB69-23CF-44E3-9099-C40C66FF867C}">
                  <a14:compatExt spid="_x0000_s30800"/>
                </a:ext>
                <a:ext uri="{FF2B5EF4-FFF2-40B4-BE49-F238E27FC236}">
                  <a16:creationId xmlns:a16="http://schemas.microsoft.com/office/drawing/2014/main" id="{00000000-0008-0000-0500-00005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1" name="Group Box 81" hidden="1">
              <a:extLst>
                <a:ext uri="{63B3BB69-23CF-44E3-9099-C40C66FF867C}">
                  <a14:compatExt spid="_x0000_s30801"/>
                </a:ext>
                <a:ext uri="{FF2B5EF4-FFF2-40B4-BE49-F238E27FC236}">
                  <a16:creationId xmlns:a16="http://schemas.microsoft.com/office/drawing/2014/main" id="{00000000-0008-0000-0500-00005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02" name="Group Box 82" hidden="1">
              <a:extLst>
                <a:ext uri="{63B3BB69-23CF-44E3-9099-C40C66FF867C}">
                  <a14:compatExt spid="_x0000_s30802"/>
                </a:ext>
                <a:ext uri="{FF2B5EF4-FFF2-40B4-BE49-F238E27FC236}">
                  <a16:creationId xmlns:a16="http://schemas.microsoft.com/office/drawing/2014/main" id="{00000000-0008-0000-0500-00005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3" name="Group Box 83" hidden="1">
              <a:extLst>
                <a:ext uri="{63B3BB69-23CF-44E3-9099-C40C66FF867C}">
                  <a14:compatExt spid="_x0000_s30803"/>
                </a:ext>
                <a:ext uri="{FF2B5EF4-FFF2-40B4-BE49-F238E27FC236}">
                  <a16:creationId xmlns:a16="http://schemas.microsoft.com/office/drawing/2014/main" id="{00000000-0008-0000-0500-00005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04" name="Group Box 84" hidden="1">
              <a:extLst>
                <a:ext uri="{63B3BB69-23CF-44E3-9099-C40C66FF867C}">
                  <a14:compatExt spid="_x0000_s30804"/>
                </a:ext>
                <a:ext uri="{FF2B5EF4-FFF2-40B4-BE49-F238E27FC236}">
                  <a16:creationId xmlns:a16="http://schemas.microsoft.com/office/drawing/2014/main" id="{00000000-0008-0000-0500-00005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5" name="Group Box 85" hidden="1">
              <a:extLst>
                <a:ext uri="{63B3BB69-23CF-44E3-9099-C40C66FF867C}">
                  <a14:compatExt spid="_x0000_s30805"/>
                </a:ext>
                <a:ext uri="{FF2B5EF4-FFF2-40B4-BE49-F238E27FC236}">
                  <a16:creationId xmlns:a16="http://schemas.microsoft.com/office/drawing/2014/main" id="{00000000-0008-0000-0500-00005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6" name="Group Box 86" hidden="1">
              <a:extLst>
                <a:ext uri="{63B3BB69-23CF-44E3-9099-C40C66FF867C}">
                  <a14:compatExt spid="_x0000_s30806"/>
                </a:ext>
                <a:ext uri="{FF2B5EF4-FFF2-40B4-BE49-F238E27FC236}">
                  <a16:creationId xmlns:a16="http://schemas.microsoft.com/office/drawing/2014/main" id="{00000000-0008-0000-0500-00005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7" name="Group Box 87" hidden="1">
              <a:extLst>
                <a:ext uri="{63B3BB69-23CF-44E3-9099-C40C66FF867C}">
                  <a14:compatExt spid="_x0000_s30807"/>
                </a:ext>
                <a:ext uri="{FF2B5EF4-FFF2-40B4-BE49-F238E27FC236}">
                  <a16:creationId xmlns:a16="http://schemas.microsoft.com/office/drawing/2014/main" id="{00000000-0008-0000-0500-00005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8" name="Group Box 88" hidden="1">
              <a:extLst>
                <a:ext uri="{63B3BB69-23CF-44E3-9099-C40C66FF867C}">
                  <a14:compatExt spid="_x0000_s30808"/>
                </a:ext>
                <a:ext uri="{FF2B5EF4-FFF2-40B4-BE49-F238E27FC236}">
                  <a16:creationId xmlns:a16="http://schemas.microsoft.com/office/drawing/2014/main" id="{00000000-0008-0000-0500-00005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9" name="Group Box 89" hidden="1">
              <a:extLst>
                <a:ext uri="{63B3BB69-23CF-44E3-9099-C40C66FF867C}">
                  <a14:compatExt spid="_x0000_s30809"/>
                </a:ext>
                <a:ext uri="{FF2B5EF4-FFF2-40B4-BE49-F238E27FC236}">
                  <a16:creationId xmlns:a16="http://schemas.microsoft.com/office/drawing/2014/main" id="{00000000-0008-0000-0500-00005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0" name="Group Box 90" hidden="1">
              <a:extLst>
                <a:ext uri="{63B3BB69-23CF-44E3-9099-C40C66FF867C}">
                  <a14:compatExt spid="_x0000_s30810"/>
                </a:ext>
                <a:ext uri="{FF2B5EF4-FFF2-40B4-BE49-F238E27FC236}">
                  <a16:creationId xmlns:a16="http://schemas.microsoft.com/office/drawing/2014/main" id="{00000000-0008-0000-0500-00005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05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922020</xdr:rowOff>
        </xdr:to>
        <xdr:sp macro="" textlink="">
          <xdr:nvSpPr>
            <xdr:cNvPr id="30812" name="Group Box 92" hidden="1">
              <a:extLst>
                <a:ext uri="{63B3BB69-23CF-44E3-9099-C40C66FF867C}">
                  <a14:compatExt spid="_x0000_s30812"/>
                </a:ext>
                <a:ext uri="{FF2B5EF4-FFF2-40B4-BE49-F238E27FC236}">
                  <a16:creationId xmlns:a16="http://schemas.microsoft.com/office/drawing/2014/main" id="{00000000-0008-0000-0500-00005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3" name="Group Box 93" hidden="1">
              <a:extLst>
                <a:ext uri="{63B3BB69-23CF-44E3-9099-C40C66FF867C}">
                  <a14:compatExt spid="_x0000_s30813"/>
                </a:ext>
                <a:ext uri="{FF2B5EF4-FFF2-40B4-BE49-F238E27FC236}">
                  <a16:creationId xmlns:a16="http://schemas.microsoft.com/office/drawing/2014/main" id="{00000000-0008-0000-0500-00005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4" name="Group Box 94" hidden="1">
              <a:extLst>
                <a:ext uri="{63B3BB69-23CF-44E3-9099-C40C66FF867C}">
                  <a14:compatExt spid="_x0000_s30814"/>
                </a:ext>
                <a:ext uri="{FF2B5EF4-FFF2-40B4-BE49-F238E27FC236}">
                  <a16:creationId xmlns:a16="http://schemas.microsoft.com/office/drawing/2014/main" id="{00000000-0008-0000-0500-00005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5" name="Group Box 95" hidden="1">
              <a:extLst>
                <a:ext uri="{63B3BB69-23CF-44E3-9099-C40C66FF867C}">
                  <a14:compatExt spid="_x0000_s30815"/>
                </a:ext>
                <a:ext uri="{FF2B5EF4-FFF2-40B4-BE49-F238E27FC236}">
                  <a16:creationId xmlns:a16="http://schemas.microsoft.com/office/drawing/2014/main" id="{00000000-0008-0000-0500-00005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6" name="Group Box 96" hidden="1">
              <a:extLst>
                <a:ext uri="{63B3BB69-23CF-44E3-9099-C40C66FF867C}">
                  <a14:compatExt spid="_x0000_s30816"/>
                </a:ext>
                <a:ext uri="{FF2B5EF4-FFF2-40B4-BE49-F238E27FC236}">
                  <a16:creationId xmlns:a16="http://schemas.microsoft.com/office/drawing/2014/main" id="{00000000-0008-0000-0500-00006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7" name="Group Box 97" hidden="1">
              <a:extLst>
                <a:ext uri="{63B3BB69-23CF-44E3-9099-C40C66FF867C}">
                  <a14:compatExt spid="_x0000_s30817"/>
                </a:ext>
                <a:ext uri="{FF2B5EF4-FFF2-40B4-BE49-F238E27FC236}">
                  <a16:creationId xmlns:a16="http://schemas.microsoft.com/office/drawing/2014/main" id="{00000000-0008-0000-0500-00006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8" name="Group Box 98" hidden="1">
              <a:extLst>
                <a:ext uri="{63B3BB69-23CF-44E3-9099-C40C66FF867C}">
                  <a14:compatExt spid="_x0000_s30818"/>
                </a:ext>
                <a:ext uri="{FF2B5EF4-FFF2-40B4-BE49-F238E27FC236}">
                  <a16:creationId xmlns:a16="http://schemas.microsoft.com/office/drawing/2014/main" id="{00000000-0008-0000-0500-00006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9" name="Group Box 99" hidden="1">
              <a:extLst>
                <a:ext uri="{63B3BB69-23CF-44E3-9099-C40C66FF867C}">
                  <a14:compatExt spid="_x0000_s30819"/>
                </a:ext>
                <a:ext uri="{FF2B5EF4-FFF2-40B4-BE49-F238E27FC236}">
                  <a16:creationId xmlns:a16="http://schemas.microsoft.com/office/drawing/2014/main" id="{00000000-0008-0000-0500-00006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820" name="Group Box 100" hidden="1">
              <a:extLst>
                <a:ext uri="{63B3BB69-23CF-44E3-9099-C40C66FF867C}">
                  <a14:compatExt spid="_x0000_s30820"/>
                </a:ext>
                <a:ext uri="{FF2B5EF4-FFF2-40B4-BE49-F238E27FC236}">
                  <a16:creationId xmlns:a16="http://schemas.microsoft.com/office/drawing/2014/main" id="{00000000-0008-0000-0500-00006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1" name="Group Box 101" hidden="1">
              <a:extLst>
                <a:ext uri="{63B3BB69-23CF-44E3-9099-C40C66FF867C}">
                  <a14:compatExt spid="_x0000_s30821"/>
                </a:ext>
                <a:ext uri="{FF2B5EF4-FFF2-40B4-BE49-F238E27FC236}">
                  <a16:creationId xmlns:a16="http://schemas.microsoft.com/office/drawing/2014/main" id="{00000000-0008-0000-0500-00006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2" name="Group Box 102" hidden="1">
              <a:extLst>
                <a:ext uri="{63B3BB69-23CF-44E3-9099-C40C66FF867C}">
                  <a14:compatExt spid="_x0000_s30822"/>
                </a:ext>
                <a:ext uri="{FF2B5EF4-FFF2-40B4-BE49-F238E27FC236}">
                  <a16:creationId xmlns:a16="http://schemas.microsoft.com/office/drawing/2014/main" id="{00000000-0008-0000-0500-00006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05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4" name="Group Box 104" hidden="1">
              <a:extLst>
                <a:ext uri="{63B3BB69-23CF-44E3-9099-C40C66FF867C}">
                  <a14:compatExt spid="_x0000_s30824"/>
                </a:ext>
                <a:ext uri="{FF2B5EF4-FFF2-40B4-BE49-F238E27FC236}">
                  <a16:creationId xmlns:a16="http://schemas.microsoft.com/office/drawing/2014/main" id="{00000000-0008-0000-0500-00006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5" name="Group Box 105" hidden="1">
              <a:extLst>
                <a:ext uri="{63B3BB69-23CF-44E3-9099-C40C66FF867C}">
                  <a14:compatExt spid="_x0000_s30825"/>
                </a:ext>
                <a:ext uri="{FF2B5EF4-FFF2-40B4-BE49-F238E27FC236}">
                  <a16:creationId xmlns:a16="http://schemas.microsoft.com/office/drawing/2014/main" id="{00000000-0008-0000-0500-00006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26" name="Group Box 106" hidden="1">
              <a:extLst>
                <a:ext uri="{63B3BB69-23CF-44E3-9099-C40C66FF867C}">
                  <a14:compatExt spid="_x0000_s30826"/>
                </a:ext>
                <a:ext uri="{FF2B5EF4-FFF2-40B4-BE49-F238E27FC236}">
                  <a16:creationId xmlns:a16="http://schemas.microsoft.com/office/drawing/2014/main" id="{00000000-0008-0000-0500-00006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7" name="Group Box 107" hidden="1">
              <a:extLst>
                <a:ext uri="{63B3BB69-23CF-44E3-9099-C40C66FF867C}">
                  <a14:compatExt spid="_x0000_s30827"/>
                </a:ext>
                <a:ext uri="{FF2B5EF4-FFF2-40B4-BE49-F238E27FC236}">
                  <a16:creationId xmlns:a16="http://schemas.microsoft.com/office/drawing/2014/main" id="{00000000-0008-0000-0500-00006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28" name="Group Box 108" hidden="1">
              <a:extLst>
                <a:ext uri="{63B3BB69-23CF-44E3-9099-C40C66FF867C}">
                  <a14:compatExt spid="_x0000_s30828"/>
                </a:ext>
                <a:ext uri="{FF2B5EF4-FFF2-40B4-BE49-F238E27FC236}">
                  <a16:creationId xmlns:a16="http://schemas.microsoft.com/office/drawing/2014/main" id="{00000000-0008-0000-0500-00006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9" name="Group Box 109" hidden="1">
              <a:extLst>
                <a:ext uri="{63B3BB69-23CF-44E3-9099-C40C66FF867C}">
                  <a14:compatExt spid="_x0000_s30829"/>
                </a:ext>
                <a:ext uri="{FF2B5EF4-FFF2-40B4-BE49-F238E27FC236}">
                  <a16:creationId xmlns:a16="http://schemas.microsoft.com/office/drawing/2014/main" id="{00000000-0008-0000-0500-00006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0" name="Group Box 110" hidden="1">
              <a:extLst>
                <a:ext uri="{63B3BB69-23CF-44E3-9099-C40C66FF867C}">
                  <a14:compatExt spid="_x0000_s30830"/>
                </a:ext>
                <a:ext uri="{FF2B5EF4-FFF2-40B4-BE49-F238E27FC236}">
                  <a16:creationId xmlns:a16="http://schemas.microsoft.com/office/drawing/2014/main" id="{00000000-0008-0000-0500-00006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1" name="Group Box 111" hidden="1">
              <a:extLst>
                <a:ext uri="{63B3BB69-23CF-44E3-9099-C40C66FF867C}">
                  <a14:compatExt spid="_x0000_s30831"/>
                </a:ext>
                <a:ext uri="{FF2B5EF4-FFF2-40B4-BE49-F238E27FC236}">
                  <a16:creationId xmlns:a16="http://schemas.microsoft.com/office/drawing/2014/main" id="{00000000-0008-0000-0500-00006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2" name="Group Box 112" hidden="1">
              <a:extLst>
                <a:ext uri="{63B3BB69-23CF-44E3-9099-C40C66FF867C}">
                  <a14:compatExt spid="_x0000_s30832"/>
                </a:ext>
                <a:ext uri="{FF2B5EF4-FFF2-40B4-BE49-F238E27FC236}">
                  <a16:creationId xmlns:a16="http://schemas.microsoft.com/office/drawing/2014/main" id="{00000000-0008-0000-0500-00007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3" name="Group Box 113" hidden="1">
              <a:extLst>
                <a:ext uri="{63B3BB69-23CF-44E3-9099-C40C66FF867C}">
                  <a14:compatExt spid="_x0000_s30833"/>
                </a:ext>
                <a:ext uri="{FF2B5EF4-FFF2-40B4-BE49-F238E27FC236}">
                  <a16:creationId xmlns:a16="http://schemas.microsoft.com/office/drawing/2014/main" id="{00000000-0008-0000-0500-00007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34" name="Group Box 114" hidden="1">
              <a:extLst>
                <a:ext uri="{63B3BB69-23CF-44E3-9099-C40C66FF867C}">
                  <a14:compatExt spid="_x0000_s30834"/>
                </a:ext>
                <a:ext uri="{FF2B5EF4-FFF2-40B4-BE49-F238E27FC236}">
                  <a16:creationId xmlns:a16="http://schemas.microsoft.com/office/drawing/2014/main" id="{00000000-0008-0000-0500-00007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5" name="Group Box 115" hidden="1">
              <a:extLst>
                <a:ext uri="{63B3BB69-23CF-44E3-9099-C40C66FF867C}">
                  <a14:compatExt spid="_x0000_s30835"/>
                </a:ext>
                <a:ext uri="{FF2B5EF4-FFF2-40B4-BE49-F238E27FC236}">
                  <a16:creationId xmlns:a16="http://schemas.microsoft.com/office/drawing/2014/main" id="{00000000-0008-0000-0500-00007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6" name="Group Box 116" hidden="1">
              <a:extLst>
                <a:ext uri="{63B3BB69-23CF-44E3-9099-C40C66FF867C}">
                  <a14:compatExt spid="_x0000_s30836"/>
                </a:ext>
                <a:ext uri="{FF2B5EF4-FFF2-40B4-BE49-F238E27FC236}">
                  <a16:creationId xmlns:a16="http://schemas.microsoft.com/office/drawing/2014/main" id="{00000000-0008-0000-0500-00007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7" name="Group Box 117" hidden="1">
              <a:extLst>
                <a:ext uri="{63B3BB69-23CF-44E3-9099-C40C66FF867C}">
                  <a14:compatExt spid="_x0000_s30837"/>
                </a:ext>
                <a:ext uri="{FF2B5EF4-FFF2-40B4-BE49-F238E27FC236}">
                  <a16:creationId xmlns:a16="http://schemas.microsoft.com/office/drawing/2014/main" id="{00000000-0008-0000-0500-00007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8" name="Group Box 118" hidden="1">
              <a:extLst>
                <a:ext uri="{63B3BB69-23CF-44E3-9099-C40C66FF867C}">
                  <a14:compatExt spid="_x0000_s30838"/>
                </a:ext>
                <a:ext uri="{FF2B5EF4-FFF2-40B4-BE49-F238E27FC236}">
                  <a16:creationId xmlns:a16="http://schemas.microsoft.com/office/drawing/2014/main" id="{00000000-0008-0000-0500-00007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9" name="Group Box 119" hidden="1">
              <a:extLst>
                <a:ext uri="{63B3BB69-23CF-44E3-9099-C40C66FF867C}">
                  <a14:compatExt spid="_x0000_s30839"/>
                </a:ext>
                <a:ext uri="{FF2B5EF4-FFF2-40B4-BE49-F238E27FC236}">
                  <a16:creationId xmlns:a16="http://schemas.microsoft.com/office/drawing/2014/main" id="{00000000-0008-0000-0500-00007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0" name="Group Box 120" hidden="1">
              <a:extLst>
                <a:ext uri="{63B3BB69-23CF-44E3-9099-C40C66FF867C}">
                  <a14:compatExt spid="_x0000_s30840"/>
                </a:ext>
                <a:ext uri="{FF2B5EF4-FFF2-40B4-BE49-F238E27FC236}">
                  <a16:creationId xmlns:a16="http://schemas.microsoft.com/office/drawing/2014/main" id="{00000000-0008-0000-0500-00007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1" name="Group Box 121" hidden="1">
              <a:extLst>
                <a:ext uri="{63B3BB69-23CF-44E3-9099-C40C66FF867C}">
                  <a14:compatExt spid="_x0000_s30841"/>
                </a:ext>
                <a:ext uri="{FF2B5EF4-FFF2-40B4-BE49-F238E27FC236}">
                  <a16:creationId xmlns:a16="http://schemas.microsoft.com/office/drawing/2014/main" id="{00000000-0008-0000-0500-00007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2" name="Group Box 122" hidden="1">
              <a:extLst>
                <a:ext uri="{63B3BB69-23CF-44E3-9099-C40C66FF867C}">
                  <a14:compatExt spid="_x0000_s30842"/>
                </a:ext>
                <a:ext uri="{FF2B5EF4-FFF2-40B4-BE49-F238E27FC236}">
                  <a16:creationId xmlns:a16="http://schemas.microsoft.com/office/drawing/2014/main" id="{00000000-0008-0000-0500-00007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670560</xdr:rowOff>
        </xdr:to>
        <xdr:sp macro="" textlink="">
          <xdr:nvSpPr>
            <xdr:cNvPr id="30843" name="Group Box 123" hidden="1">
              <a:extLst>
                <a:ext uri="{63B3BB69-23CF-44E3-9099-C40C66FF867C}">
                  <a14:compatExt spid="_x0000_s30843"/>
                </a:ext>
                <a:ext uri="{FF2B5EF4-FFF2-40B4-BE49-F238E27FC236}">
                  <a16:creationId xmlns:a16="http://schemas.microsoft.com/office/drawing/2014/main" id="{00000000-0008-0000-0500-00007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4" name="Group Box 124" hidden="1">
              <a:extLst>
                <a:ext uri="{63B3BB69-23CF-44E3-9099-C40C66FF867C}">
                  <a14:compatExt spid="_x0000_s30844"/>
                </a:ext>
                <a:ext uri="{FF2B5EF4-FFF2-40B4-BE49-F238E27FC236}">
                  <a16:creationId xmlns:a16="http://schemas.microsoft.com/office/drawing/2014/main" id="{00000000-0008-0000-0500-00007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5" name="Group Box 125" hidden="1">
              <a:extLst>
                <a:ext uri="{63B3BB69-23CF-44E3-9099-C40C66FF867C}">
                  <a14:compatExt spid="_x0000_s30845"/>
                </a:ext>
                <a:ext uri="{FF2B5EF4-FFF2-40B4-BE49-F238E27FC236}">
                  <a16:creationId xmlns:a16="http://schemas.microsoft.com/office/drawing/2014/main" id="{00000000-0008-0000-0500-00007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6" name="Group Box 126" hidden="1">
              <a:extLst>
                <a:ext uri="{63B3BB69-23CF-44E3-9099-C40C66FF867C}">
                  <a14:compatExt spid="_x0000_s30846"/>
                </a:ext>
                <a:ext uri="{FF2B5EF4-FFF2-40B4-BE49-F238E27FC236}">
                  <a16:creationId xmlns:a16="http://schemas.microsoft.com/office/drawing/2014/main" id="{00000000-0008-0000-0500-00007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7" name="Group Box 127" hidden="1">
              <a:extLst>
                <a:ext uri="{63B3BB69-23CF-44E3-9099-C40C66FF867C}">
                  <a14:compatExt spid="_x0000_s30847"/>
                </a:ext>
                <a:ext uri="{FF2B5EF4-FFF2-40B4-BE49-F238E27FC236}">
                  <a16:creationId xmlns:a16="http://schemas.microsoft.com/office/drawing/2014/main" id="{00000000-0008-0000-0500-00007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8" name="Group Box 128" hidden="1">
              <a:extLst>
                <a:ext uri="{63B3BB69-23CF-44E3-9099-C40C66FF867C}">
                  <a14:compatExt spid="_x0000_s30848"/>
                </a:ext>
                <a:ext uri="{FF2B5EF4-FFF2-40B4-BE49-F238E27FC236}">
                  <a16:creationId xmlns:a16="http://schemas.microsoft.com/office/drawing/2014/main" id="{00000000-0008-0000-0500-00008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9" name="Group Box 129" hidden="1">
              <a:extLst>
                <a:ext uri="{63B3BB69-23CF-44E3-9099-C40C66FF867C}">
                  <a14:compatExt spid="_x0000_s30849"/>
                </a:ext>
                <a:ext uri="{FF2B5EF4-FFF2-40B4-BE49-F238E27FC236}">
                  <a16:creationId xmlns:a16="http://schemas.microsoft.com/office/drawing/2014/main" id="{00000000-0008-0000-0500-00008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0" name="Group Box 130" hidden="1">
              <a:extLst>
                <a:ext uri="{63B3BB69-23CF-44E3-9099-C40C66FF867C}">
                  <a14:compatExt spid="_x0000_s30850"/>
                </a:ext>
                <a:ext uri="{FF2B5EF4-FFF2-40B4-BE49-F238E27FC236}">
                  <a16:creationId xmlns:a16="http://schemas.microsoft.com/office/drawing/2014/main" id="{00000000-0008-0000-0500-00008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800100</xdr:rowOff>
        </xdr:to>
        <xdr:sp macro="" textlink="">
          <xdr:nvSpPr>
            <xdr:cNvPr id="30851" name="Group Box 131" hidden="1">
              <a:extLst>
                <a:ext uri="{63B3BB69-23CF-44E3-9099-C40C66FF867C}">
                  <a14:compatExt spid="_x0000_s30851"/>
                </a:ext>
                <a:ext uri="{FF2B5EF4-FFF2-40B4-BE49-F238E27FC236}">
                  <a16:creationId xmlns:a16="http://schemas.microsoft.com/office/drawing/2014/main" id="{00000000-0008-0000-0500-00008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2" name="Group Box 132" hidden="1">
              <a:extLst>
                <a:ext uri="{63B3BB69-23CF-44E3-9099-C40C66FF867C}">
                  <a14:compatExt spid="_x0000_s30852"/>
                </a:ext>
                <a:ext uri="{FF2B5EF4-FFF2-40B4-BE49-F238E27FC236}">
                  <a16:creationId xmlns:a16="http://schemas.microsoft.com/office/drawing/2014/main" id="{00000000-0008-0000-0500-00008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3" name="Group Box 133" hidden="1">
              <a:extLst>
                <a:ext uri="{63B3BB69-23CF-44E3-9099-C40C66FF867C}">
                  <a14:compatExt spid="_x0000_s30853"/>
                </a:ext>
                <a:ext uri="{FF2B5EF4-FFF2-40B4-BE49-F238E27FC236}">
                  <a16:creationId xmlns:a16="http://schemas.microsoft.com/office/drawing/2014/main" id="{00000000-0008-0000-0500-00008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4" name="Group Box 134" hidden="1">
              <a:extLst>
                <a:ext uri="{63B3BB69-23CF-44E3-9099-C40C66FF867C}">
                  <a14:compatExt spid="_x0000_s30854"/>
                </a:ext>
                <a:ext uri="{FF2B5EF4-FFF2-40B4-BE49-F238E27FC236}">
                  <a16:creationId xmlns:a16="http://schemas.microsoft.com/office/drawing/2014/main" id="{00000000-0008-0000-0500-00008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5" name="Group Box 135" hidden="1">
              <a:extLst>
                <a:ext uri="{63B3BB69-23CF-44E3-9099-C40C66FF867C}">
                  <a14:compatExt spid="_x0000_s30855"/>
                </a:ext>
                <a:ext uri="{FF2B5EF4-FFF2-40B4-BE49-F238E27FC236}">
                  <a16:creationId xmlns:a16="http://schemas.microsoft.com/office/drawing/2014/main" id="{00000000-0008-0000-0500-00008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6" name="Group Box 136" hidden="1">
              <a:extLst>
                <a:ext uri="{63B3BB69-23CF-44E3-9099-C40C66FF867C}">
                  <a14:compatExt spid="_x0000_s30856"/>
                </a:ext>
                <a:ext uri="{FF2B5EF4-FFF2-40B4-BE49-F238E27FC236}">
                  <a16:creationId xmlns:a16="http://schemas.microsoft.com/office/drawing/2014/main" id="{00000000-0008-0000-0500-00008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57" name="Group Box 137" hidden="1">
              <a:extLst>
                <a:ext uri="{63B3BB69-23CF-44E3-9099-C40C66FF867C}">
                  <a14:compatExt spid="_x0000_s30857"/>
                </a:ext>
                <a:ext uri="{FF2B5EF4-FFF2-40B4-BE49-F238E27FC236}">
                  <a16:creationId xmlns:a16="http://schemas.microsoft.com/office/drawing/2014/main" id="{00000000-0008-0000-0500-00008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8" name="Group Box 138" hidden="1">
              <a:extLst>
                <a:ext uri="{63B3BB69-23CF-44E3-9099-C40C66FF867C}">
                  <a14:compatExt spid="_x0000_s30858"/>
                </a:ext>
                <a:ext uri="{FF2B5EF4-FFF2-40B4-BE49-F238E27FC236}">
                  <a16:creationId xmlns:a16="http://schemas.microsoft.com/office/drawing/2014/main" id="{00000000-0008-0000-0500-00008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9" name="Group Box 139" hidden="1">
              <a:extLst>
                <a:ext uri="{63B3BB69-23CF-44E3-9099-C40C66FF867C}">
                  <a14:compatExt spid="_x0000_s30859"/>
                </a:ext>
                <a:ext uri="{FF2B5EF4-FFF2-40B4-BE49-F238E27FC236}">
                  <a16:creationId xmlns:a16="http://schemas.microsoft.com/office/drawing/2014/main" id="{00000000-0008-0000-0500-00008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0" name="Group Box 140" hidden="1">
              <a:extLst>
                <a:ext uri="{63B3BB69-23CF-44E3-9099-C40C66FF867C}">
                  <a14:compatExt spid="_x0000_s30860"/>
                </a:ext>
                <a:ext uri="{FF2B5EF4-FFF2-40B4-BE49-F238E27FC236}">
                  <a16:creationId xmlns:a16="http://schemas.microsoft.com/office/drawing/2014/main" id="{00000000-0008-0000-0500-00008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1" name="Group Box 141" hidden="1">
              <a:extLst>
                <a:ext uri="{63B3BB69-23CF-44E3-9099-C40C66FF867C}">
                  <a14:compatExt spid="_x0000_s30861"/>
                </a:ext>
                <a:ext uri="{FF2B5EF4-FFF2-40B4-BE49-F238E27FC236}">
                  <a16:creationId xmlns:a16="http://schemas.microsoft.com/office/drawing/2014/main" id="{00000000-0008-0000-0500-00008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2" name="Group Box 142" hidden="1">
              <a:extLst>
                <a:ext uri="{63B3BB69-23CF-44E3-9099-C40C66FF867C}">
                  <a14:compatExt spid="_x0000_s30862"/>
                </a:ext>
                <a:ext uri="{FF2B5EF4-FFF2-40B4-BE49-F238E27FC236}">
                  <a16:creationId xmlns:a16="http://schemas.microsoft.com/office/drawing/2014/main" id="{00000000-0008-0000-0500-00008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3" name="Group Box 143" hidden="1">
              <a:extLst>
                <a:ext uri="{63B3BB69-23CF-44E3-9099-C40C66FF867C}">
                  <a14:compatExt spid="_x0000_s30863"/>
                </a:ext>
                <a:ext uri="{FF2B5EF4-FFF2-40B4-BE49-F238E27FC236}">
                  <a16:creationId xmlns:a16="http://schemas.microsoft.com/office/drawing/2014/main" id="{00000000-0008-0000-0500-00008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64" name="Group Box 144" hidden="1">
              <a:extLst>
                <a:ext uri="{63B3BB69-23CF-44E3-9099-C40C66FF867C}">
                  <a14:compatExt spid="_x0000_s30864"/>
                </a:ext>
                <a:ext uri="{FF2B5EF4-FFF2-40B4-BE49-F238E27FC236}">
                  <a16:creationId xmlns:a16="http://schemas.microsoft.com/office/drawing/2014/main" id="{00000000-0008-0000-0500-00009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5" name="Group Box 145" hidden="1">
              <a:extLst>
                <a:ext uri="{63B3BB69-23CF-44E3-9099-C40C66FF867C}">
                  <a14:compatExt spid="_x0000_s30865"/>
                </a:ext>
                <a:ext uri="{FF2B5EF4-FFF2-40B4-BE49-F238E27FC236}">
                  <a16:creationId xmlns:a16="http://schemas.microsoft.com/office/drawing/2014/main" id="{00000000-0008-0000-0500-00009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6" name="Group Box 146" hidden="1">
              <a:extLst>
                <a:ext uri="{63B3BB69-23CF-44E3-9099-C40C66FF867C}">
                  <a14:compatExt spid="_x0000_s30866"/>
                </a:ext>
                <a:ext uri="{FF2B5EF4-FFF2-40B4-BE49-F238E27FC236}">
                  <a16:creationId xmlns:a16="http://schemas.microsoft.com/office/drawing/2014/main" id="{00000000-0008-0000-0500-00009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7" name="Group Box 147" hidden="1">
              <a:extLst>
                <a:ext uri="{63B3BB69-23CF-44E3-9099-C40C66FF867C}">
                  <a14:compatExt spid="_x0000_s30867"/>
                </a:ext>
                <a:ext uri="{FF2B5EF4-FFF2-40B4-BE49-F238E27FC236}">
                  <a16:creationId xmlns:a16="http://schemas.microsoft.com/office/drawing/2014/main" id="{00000000-0008-0000-0500-00009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8" name="Group Box 148" hidden="1">
              <a:extLst>
                <a:ext uri="{63B3BB69-23CF-44E3-9099-C40C66FF867C}">
                  <a14:compatExt spid="_x0000_s30868"/>
                </a:ext>
                <a:ext uri="{FF2B5EF4-FFF2-40B4-BE49-F238E27FC236}">
                  <a16:creationId xmlns:a16="http://schemas.microsoft.com/office/drawing/2014/main" id="{00000000-0008-0000-0500-00009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9" name="Group Box 149" hidden="1">
              <a:extLst>
                <a:ext uri="{63B3BB69-23CF-44E3-9099-C40C66FF867C}">
                  <a14:compatExt spid="_x0000_s30869"/>
                </a:ext>
                <a:ext uri="{FF2B5EF4-FFF2-40B4-BE49-F238E27FC236}">
                  <a16:creationId xmlns:a16="http://schemas.microsoft.com/office/drawing/2014/main" id="{00000000-0008-0000-0500-00009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0" name="Group Box 150" hidden="1">
              <a:extLst>
                <a:ext uri="{63B3BB69-23CF-44E3-9099-C40C66FF867C}">
                  <a14:compatExt spid="_x0000_s30870"/>
                </a:ext>
                <a:ext uri="{FF2B5EF4-FFF2-40B4-BE49-F238E27FC236}">
                  <a16:creationId xmlns:a16="http://schemas.microsoft.com/office/drawing/2014/main" id="{00000000-0008-0000-0500-00009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1" name="Group Box 151" hidden="1">
              <a:extLst>
                <a:ext uri="{63B3BB69-23CF-44E3-9099-C40C66FF867C}">
                  <a14:compatExt spid="_x0000_s30871"/>
                </a:ext>
                <a:ext uri="{FF2B5EF4-FFF2-40B4-BE49-F238E27FC236}">
                  <a16:creationId xmlns:a16="http://schemas.microsoft.com/office/drawing/2014/main" id="{00000000-0008-0000-0500-00009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2" name="Group Box 152" hidden="1">
              <a:extLst>
                <a:ext uri="{63B3BB69-23CF-44E3-9099-C40C66FF867C}">
                  <a14:compatExt spid="_x0000_s30872"/>
                </a:ext>
                <a:ext uri="{FF2B5EF4-FFF2-40B4-BE49-F238E27FC236}">
                  <a16:creationId xmlns:a16="http://schemas.microsoft.com/office/drawing/2014/main" id="{00000000-0008-0000-0500-00009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73" name="Group Box 153" hidden="1">
              <a:extLst>
                <a:ext uri="{63B3BB69-23CF-44E3-9099-C40C66FF867C}">
                  <a14:compatExt spid="_x0000_s30873"/>
                </a:ext>
                <a:ext uri="{FF2B5EF4-FFF2-40B4-BE49-F238E27FC236}">
                  <a16:creationId xmlns:a16="http://schemas.microsoft.com/office/drawing/2014/main" id="{00000000-0008-0000-0500-00009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4" name="Group Box 154" hidden="1">
              <a:extLst>
                <a:ext uri="{63B3BB69-23CF-44E3-9099-C40C66FF867C}">
                  <a14:compatExt spid="_x0000_s30874"/>
                </a:ext>
                <a:ext uri="{FF2B5EF4-FFF2-40B4-BE49-F238E27FC236}">
                  <a16:creationId xmlns:a16="http://schemas.microsoft.com/office/drawing/2014/main" id="{00000000-0008-0000-0500-00009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5" name="Group Box 155" hidden="1">
              <a:extLst>
                <a:ext uri="{63B3BB69-23CF-44E3-9099-C40C66FF867C}">
                  <a14:compatExt spid="_x0000_s30875"/>
                </a:ext>
                <a:ext uri="{FF2B5EF4-FFF2-40B4-BE49-F238E27FC236}">
                  <a16:creationId xmlns:a16="http://schemas.microsoft.com/office/drawing/2014/main" id="{00000000-0008-0000-0500-00009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6" name="Group Box 156" hidden="1">
              <a:extLst>
                <a:ext uri="{63B3BB69-23CF-44E3-9099-C40C66FF867C}">
                  <a14:compatExt spid="_x0000_s30876"/>
                </a:ext>
                <a:ext uri="{FF2B5EF4-FFF2-40B4-BE49-F238E27FC236}">
                  <a16:creationId xmlns:a16="http://schemas.microsoft.com/office/drawing/2014/main" id="{00000000-0008-0000-0500-00009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7" name="Group Box 157" hidden="1">
              <a:extLst>
                <a:ext uri="{63B3BB69-23CF-44E3-9099-C40C66FF867C}">
                  <a14:compatExt spid="_x0000_s30877"/>
                </a:ext>
                <a:ext uri="{FF2B5EF4-FFF2-40B4-BE49-F238E27FC236}">
                  <a16:creationId xmlns:a16="http://schemas.microsoft.com/office/drawing/2014/main" id="{00000000-0008-0000-0500-00009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8" name="Group Box 158" hidden="1">
              <a:extLst>
                <a:ext uri="{63B3BB69-23CF-44E3-9099-C40C66FF867C}">
                  <a14:compatExt spid="_x0000_s30878"/>
                </a:ext>
                <a:ext uri="{FF2B5EF4-FFF2-40B4-BE49-F238E27FC236}">
                  <a16:creationId xmlns:a16="http://schemas.microsoft.com/office/drawing/2014/main" id="{00000000-0008-0000-0500-00009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9" name="Group Box 159" hidden="1">
              <a:extLst>
                <a:ext uri="{63B3BB69-23CF-44E3-9099-C40C66FF867C}">
                  <a14:compatExt spid="_x0000_s30879"/>
                </a:ext>
                <a:ext uri="{FF2B5EF4-FFF2-40B4-BE49-F238E27FC236}">
                  <a16:creationId xmlns:a16="http://schemas.microsoft.com/office/drawing/2014/main" id="{00000000-0008-0000-0500-00009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0" name="Group Box 160" hidden="1">
              <a:extLst>
                <a:ext uri="{63B3BB69-23CF-44E3-9099-C40C66FF867C}">
                  <a14:compatExt spid="_x0000_s30880"/>
                </a:ext>
                <a:ext uri="{FF2B5EF4-FFF2-40B4-BE49-F238E27FC236}">
                  <a16:creationId xmlns:a16="http://schemas.microsoft.com/office/drawing/2014/main" id="{00000000-0008-0000-0500-0000A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13</xdr:col>
          <xdr:colOff>647700</xdr:colOff>
          <xdr:row>36</xdr:row>
          <xdr:rowOff>541020</xdr:rowOff>
        </xdr:to>
        <xdr:sp macro="" textlink="">
          <xdr:nvSpPr>
            <xdr:cNvPr id="30881" name="Group Box 161" hidden="1">
              <a:extLst>
                <a:ext uri="{63B3BB69-23CF-44E3-9099-C40C66FF867C}">
                  <a14:compatExt spid="_x0000_s30881"/>
                </a:ext>
                <a:ext uri="{FF2B5EF4-FFF2-40B4-BE49-F238E27FC236}">
                  <a16:creationId xmlns:a16="http://schemas.microsoft.com/office/drawing/2014/main" id="{00000000-0008-0000-0500-0000A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2" name="Group Box 162" hidden="1">
              <a:extLst>
                <a:ext uri="{63B3BB69-23CF-44E3-9099-C40C66FF867C}">
                  <a14:compatExt spid="_x0000_s30882"/>
                </a:ext>
                <a:ext uri="{FF2B5EF4-FFF2-40B4-BE49-F238E27FC236}">
                  <a16:creationId xmlns:a16="http://schemas.microsoft.com/office/drawing/2014/main" id="{00000000-0008-0000-0500-0000A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3" name="Group Box 163" hidden="1">
              <a:extLst>
                <a:ext uri="{63B3BB69-23CF-44E3-9099-C40C66FF867C}">
                  <a14:compatExt spid="_x0000_s30883"/>
                </a:ext>
                <a:ext uri="{FF2B5EF4-FFF2-40B4-BE49-F238E27FC236}">
                  <a16:creationId xmlns:a16="http://schemas.microsoft.com/office/drawing/2014/main" id="{00000000-0008-0000-0500-0000A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4" name="Group Box 164" hidden="1">
              <a:extLst>
                <a:ext uri="{63B3BB69-23CF-44E3-9099-C40C66FF867C}">
                  <a14:compatExt spid="_x0000_s30884"/>
                </a:ext>
                <a:ext uri="{FF2B5EF4-FFF2-40B4-BE49-F238E27FC236}">
                  <a16:creationId xmlns:a16="http://schemas.microsoft.com/office/drawing/2014/main" id="{00000000-0008-0000-0500-0000A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5" name="Group Box 165" hidden="1">
              <a:extLst>
                <a:ext uri="{63B3BB69-23CF-44E3-9099-C40C66FF867C}">
                  <a14:compatExt spid="_x0000_s30885"/>
                </a:ext>
                <a:ext uri="{FF2B5EF4-FFF2-40B4-BE49-F238E27FC236}">
                  <a16:creationId xmlns:a16="http://schemas.microsoft.com/office/drawing/2014/main" id="{00000000-0008-0000-0500-0000A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6" name="Group Box 166" hidden="1">
              <a:extLst>
                <a:ext uri="{63B3BB69-23CF-44E3-9099-C40C66FF867C}">
                  <a14:compatExt spid="_x0000_s30886"/>
                </a:ext>
                <a:ext uri="{FF2B5EF4-FFF2-40B4-BE49-F238E27FC236}">
                  <a16:creationId xmlns:a16="http://schemas.microsoft.com/office/drawing/2014/main" id="{00000000-0008-0000-0500-0000A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87" name="Group Box 167" hidden="1">
              <a:extLst>
                <a:ext uri="{63B3BB69-23CF-44E3-9099-C40C66FF867C}">
                  <a14:compatExt spid="_x0000_s30887"/>
                </a:ext>
                <a:ext uri="{FF2B5EF4-FFF2-40B4-BE49-F238E27FC236}">
                  <a16:creationId xmlns:a16="http://schemas.microsoft.com/office/drawing/2014/main" id="{00000000-0008-0000-0500-0000A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8" name="Group Box 168" hidden="1">
              <a:extLst>
                <a:ext uri="{63B3BB69-23CF-44E3-9099-C40C66FF867C}">
                  <a14:compatExt spid="_x0000_s30888"/>
                </a:ext>
                <a:ext uri="{FF2B5EF4-FFF2-40B4-BE49-F238E27FC236}">
                  <a16:creationId xmlns:a16="http://schemas.microsoft.com/office/drawing/2014/main" id="{00000000-0008-0000-0500-0000A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89" name="Group Box 169" hidden="1">
              <a:extLst>
                <a:ext uri="{63B3BB69-23CF-44E3-9099-C40C66FF867C}">
                  <a14:compatExt spid="_x0000_s30889"/>
                </a:ext>
                <a:ext uri="{FF2B5EF4-FFF2-40B4-BE49-F238E27FC236}">
                  <a16:creationId xmlns:a16="http://schemas.microsoft.com/office/drawing/2014/main" id="{00000000-0008-0000-0500-0000A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0" name="Group Box 170" hidden="1">
              <a:extLst>
                <a:ext uri="{63B3BB69-23CF-44E3-9099-C40C66FF867C}">
                  <a14:compatExt spid="_x0000_s30890"/>
                </a:ext>
                <a:ext uri="{FF2B5EF4-FFF2-40B4-BE49-F238E27FC236}">
                  <a16:creationId xmlns:a16="http://schemas.microsoft.com/office/drawing/2014/main" id="{00000000-0008-0000-0500-0000A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1" name="Group Box 171" hidden="1">
              <a:extLst>
                <a:ext uri="{63B3BB69-23CF-44E3-9099-C40C66FF867C}">
                  <a14:compatExt spid="_x0000_s30891"/>
                </a:ext>
                <a:ext uri="{FF2B5EF4-FFF2-40B4-BE49-F238E27FC236}">
                  <a16:creationId xmlns:a16="http://schemas.microsoft.com/office/drawing/2014/main" id="{00000000-0008-0000-0500-0000A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2" name="Group Box 172" hidden="1">
              <a:extLst>
                <a:ext uri="{63B3BB69-23CF-44E3-9099-C40C66FF867C}">
                  <a14:compatExt spid="_x0000_s30892"/>
                </a:ext>
                <a:ext uri="{FF2B5EF4-FFF2-40B4-BE49-F238E27FC236}">
                  <a16:creationId xmlns:a16="http://schemas.microsoft.com/office/drawing/2014/main" id="{00000000-0008-0000-0500-0000A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3" name="Group Box 173" hidden="1">
              <a:extLst>
                <a:ext uri="{63B3BB69-23CF-44E3-9099-C40C66FF867C}">
                  <a14:compatExt spid="_x0000_s30893"/>
                </a:ext>
                <a:ext uri="{FF2B5EF4-FFF2-40B4-BE49-F238E27FC236}">
                  <a16:creationId xmlns:a16="http://schemas.microsoft.com/office/drawing/2014/main" id="{00000000-0008-0000-0500-0000A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4" name="Group Box 174" hidden="1">
              <a:extLst>
                <a:ext uri="{63B3BB69-23CF-44E3-9099-C40C66FF867C}">
                  <a14:compatExt spid="_x0000_s30894"/>
                </a:ext>
                <a:ext uri="{FF2B5EF4-FFF2-40B4-BE49-F238E27FC236}">
                  <a16:creationId xmlns:a16="http://schemas.microsoft.com/office/drawing/2014/main" id="{00000000-0008-0000-0500-0000A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95" name="Group Box 175" hidden="1">
              <a:extLst>
                <a:ext uri="{63B3BB69-23CF-44E3-9099-C40C66FF867C}">
                  <a14:compatExt spid="_x0000_s30895"/>
                </a:ext>
                <a:ext uri="{FF2B5EF4-FFF2-40B4-BE49-F238E27FC236}">
                  <a16:creationId xmlns:a16="http://schemas.microsoft.com/office/drawing/2014/main" id="{00000000-0008-0000-0500-0000A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6" name="Group Box 176" hidden="1">
              <a:extLst>
                <a:ext uri="{63B3BB69-23CF-44E3-9099-C40C66FF867C}">
                  <a14:compatExt spid="_x0000_s30896"/>
                </a:ext>
                <a:ext uri="{FF2B5EF4-FFF2-40B4-BE49-F238E27FC236}">
                  <a16:creationId xmlns:a16="http://schemas.microsoft.com/office/drawing/2014/main" id="{00000000-0008-0000-0500-0000B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7" name="Group Box 177" hidden="1">
              <a:extLst>
                <a:ext uri="{63B3BB69-23CF-44E3-9099-C40C66FF867C}">
                  <a14:compatExt spid="_x0000_s30897"/>
                </a:ext>
                <a:ext uri="{FF2B5EF4-FFF2-40B4-BE49-F238E27FC236}">
                  <a16:creationId xmlns:a16="http://schemas.microsoft.com/office/drawing/2014/main" id="{00000000-0008-0000-0500-0000B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8" name="Group Box 178" hidden="1">
              <a:extLst>
                <a:ext uri="{63B3BB69-23CF-44E3-9099-C40C66FF867C}">
                  <a14:compatExt spid="_x0000_s30898"/>
                </a:ext>
                <a:ext uri="{FF2B5EF4-FFF2-40B4-BE49-F238E27FC236}">
                  <a16:creationId xmlns:a16="http://schemas.microsoft.com/office/drawing/2014/main" id="{00000000-0008-0000-0500-0000B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9" name="Group Box 179" hidden="1">
              <a:extLst>
                <a:ext uri="{63B3BB69-23CF-44E3-9099-C40C66FF867C}">
                  <a14:compatExt spid="_x0000_s30899"/>
                </a:ext>
                <a:ext uri="{FF2B5EF4-FFF2-40B4-BE49-F238E27FC236}">
                  <a16:creationId xmlns:a16="http://schemas.microsoft.com/office/drawing/2014/main" id="{00000000-0008-0000-0500-0000B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0" name="Group Box 180" hidden="1">
              <a:extLst>
                <a:ext uri="{63B3BB69-23CF-44E3-9099-C40C66FF867C}">
                  <a14:compatExt spid="_x0000_s30900"/>
                </a:ext>
                <a:ext uri="{FF2B5EF4-FFF2-40B4-BE49-F238E27FC236}">
                  <a16:creationId xmlns:a16="http://schemas.microsoft.com/office/drawing/2014/main" id="{00000000-0008-0000-0500-0000B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1" name="Group Box 181" hidden="1">
              <a:extLst>
                <a:ext uri="{63B3BB69-23CF-44E3-9099-C40C66FF867C}">
                  <a14:compatExt spid="_x0000_s30901"/>
                </a:ext>
                <a:ext uri="{FF2B5EF4-FFF2-40B4-BE49-F238E27FC236}">
                  <a16:creationId xmlns:a16="http://schemas.microsoft.com/office/drawing/2014/main" id="{00000000-0008-0000-0500-0000B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2" name="Group Box 182" hidden="1">
              <a:extLst>
                <a:ext uri="{63B3BB69-23CF-44E3-9099-C40C66FF867C}">
                  <a14:compatExt spid="_x0000_s30902"/>
                </a:ext>
                <a:ext uri="{FF2B5EF4-FFF2-40B4-BE49-F238E27FC236}">
                  <a16:creationId xmlns:a16="http://schemas.microsoft.com/office/drawing/2014/main" id="{00000000-0008-0000-0500-0000B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3" name="Group Box 183" hidden="1">
              <a:extLst>
                <a:ext uri="{63B3BB69-23CF-44E3-9099-C40C66FF867C}">
                  <a14:compatExt spid="_x0000_s30903"/>
                </a:ext>
                <a:ext uri="{FF2B5EF4-FFF2-40B4-BE49-F238E27FC236}">
                  <a16:creationId xmlns:a16="http://schemas.microsoft.com/office/drawing/2014/main" id="{00000000-0008-0000-0500-0000B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4" name="Group Box 184" hidden="1">
              <a:extLst>
                <a:ext uri="{63B3BB69-23CF-44E3-9099-C40C66FF867C}">
                  <a14:compatExt spid="_x0000_s30904"/>
                </a:ext>
                <a:ext uri="{FF2B5EF4-FFF2-40B4-BE49-F238E27FC236}">
                  <a16:creationId xmlns:a16="http://schemas.microsoft.com/office/drawing/2014/main" id="{00000000-0008-0000-0500-0000B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5" name="Group Box 185" hidden="1">
              <a:extLst>
                <a:ext uri="{63B3BB69-23CF-44E3-9099-C40C66FF867C}">
                  <a14:compatExt spid="_x0000_s30905"/>
                </a:ext>
                <a:ext uri="{FF2B5EF4-FFF2-40B4-BE49-F238E27FC236}">
                  <a16:creationId xmlns:a16="http://schemas.microsoft.com/office/drawing/2014/main" id="{00000000-0008-0000-0500-0000B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6" name="Group Box 186" hidden="1">
              <a:extLst>
                <a:ext uri="{63B3BB69-23CF-44E3-9099-C40C66FF867C}">
                  <a14:compatExt spid="_x0000_s30906"/>
                </a:ext>
                <a:ext uri="{FF2B5EF4-FFF2-40B4-BE49-F238E27FC236}">
                  <a16:creationId xmlns:a16="http://schemas.microsoft.com/office/drawing/2014/main" id="{00000000-0008-0000-0500-0000B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7" name="Group Box 187" hidden="1">
              <a:extLst>
                <a:ext uri="{63B3BB69-23CF-44E3-9099-C40C66FF867C}">
                  <a14:compatExt spid="_x0000_s30907"/>
                </a:ext>
                <a:ext uri="{FF2B5EF4-FFF2-40B4-BE49-F238E27FC236}">
                  <a16:creationId xmlns:a16="http://schemas.microsoft.com/office/drawing/2014/main" id="{00000000-0008-0000-0500-0000B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8" name="Group Box 188" hidden="1">
              <a:extLst>
                <a:ext uri="{63B3BB69-23CF-44E3-9099-C40C66FF867C}">
                  <a14:compatExt spid="_x0000_s30908"/>
                </a:ext>
                <a:ext uri="{FF2B5EF4-FFF2-40B4-BE49-F238E27FC236}">
                  <a16:creationId xmlns:a16="http://schemas.microsoft.com/office/drawing/2014/main" id="{00000000-0008-0000-0500-0000B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9" name="Group Box 189" hidden="1">
              <a:extLst>
                <a:ext uri="{63B3BB69-23CF-44E3-9099-C40C66FF867C}">
                  <a14:compatExt spid="_x0000_s30909"/>
                </a:ext>
                <a:ext uri="{FF2B5EF4-FFF2-40B4-BE49-F238E27FC236}">
                  <a16:creationId xmlns:a16="http://schemas.microsoft.com/office/drawing/2014/main" id="{00000000-0008-0000-0500-0000B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0" name="Group Box 190" hidden="1">
              <a:extLst>
                <a:ext uri="{63B3BB69-23CF-44E3-9099-C40C66FF867C}">
                  <a14:compatExt spid="_x0000_s30910"/>
                </a:ext>
                <a:ext uri="{FF2B5EF4-FFF2-40B4-BE49-F238E27FC236}">
                  <a16:creationId xmlns:a16="http://schemas.microsoft.com/office/drawing/2014/main" id="{00000000-0008-0000-0500-0000B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911" name="Group Box 191" hidden="1">
              <a:extLst>
                <a:ext uri="{63B3BB69-23CF-44E3-9099-C40C66FF867C}">
                  <a14:compatExt spid="_x0000_s30911"/>
                </a:ext>
                <a:ext uri="{FF2B5EF4-FFF2-40B4-BE49-F238E27FC236}">
                  <a16:creationId xmlns:a16="http://schemas.microsoft.com/office/drawing/2014/main" id="{00000000-0008-0000-0500-0000B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2" name="Group Box 192" hidden="1">
              <a:extLst>
                <a:ext uri="{63B3BB69-23CF-44E3-9099-C40C66FF867C}">
                  <a14:compatExt spid="_x0000_s30912"/>
                </a:ext>
                <a:ext uri="{FF2B5EF4-FFF2-40B4-BE49-F238E27FC236}">
                  <a16:creationId xmlns:a16="http://schemas.microsoft.com/office/drawing/2014/main" id="{00000000-0008-0000-0500-0000C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3" name="Group Box 193" hidden="1">
              <a:extLst>
                <a:ext uri="{63B3BB69-23CF-44E3-9099-C40C66FF867C}">
                  <a14:compatExt spid="_x0000_s30913"/>
                </a:ext>
                <a:ext uri="{FF2B5EF4-FFF2-40B4-BE49-F238E27FC236}">
                  <a16:creationId xmlns:a16="http://schemas.microsoft.com/office/drawing/2014/main" id="{00000000-0008-0000-0500-0000C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4" name="Group Box 194" hidden="1">
              <a:extLst>
                <a:ext uri="{63B3BB69-23CF-44E3-9099-C40C66FF867C}">
                  <a14:compatExt spid="_x0000_s30914"/>
                </a:ext>
                <a:ext uri="{FF2B5EF4-FFF2-40B4-BE49-F238E27FC236}">
                  <a16:creationId xmlns:a16="http://schemas.microsoft.com/office/drawing/2014/main" id="{00000000-0008-0000-0500-0000C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5" name="Group Box 195" hidden="1">
              <a:extLst>
                <a:ext uri="{63B3BB69-23CF-44E3-9099-C40C66FF867C}">
                  <a14:compatExt spid="_x0000_s30915"/>
                </a:ext>
                <a:ext uri="{FF2B5EF4-FFF2-40B4-BE49-F238E27FC236}">
                  <a16:creationId xmlns:a16="http://schemas.microsoft.com/office/drawing/2014/main" id="{00000000-0008-0000-0500-0000C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6" name="Group Box 196" hidden="1">
              <a:extLst>
                <a:ext uri="{63B3BB69-23CF-44E3-9099-C40C66FF867C}">
                  <a14:compatExt spid="_x0000_s30916"/>
                </a:ext>
                <a:ext uri="{FF2B5EF4-FFF2-40B4-BE49-F238E27FC236}">
                  <a16:creationId xmlns:a16="http://schemas.microsoft.com/office/drawing/2014/main" id="{00000000-0008-0000-0500-0000C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17" name="Group Box 197" hidden="1">
              <a:extLst>
                <a:ext uri="{63B3BB69-23CF-44E3-9099-C40C66FF867C}">
                  <a14:compatExt spid="_x0000_s30917"/>
                </a:ext>
                <a:ext uri="{FF2B5EF4-FFF2-40B4-BE49-F238E27FC236}">
                  <a16:creationId xmlns:a16="http://schemas.microsoft.com/office/drawing/2014/main" id="{00000000-0008-0000-0500-0000C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8" name="Group Box 198" hidden="1">
              <a:extLst>
                <a:ext uri="{63B3BB69-23CF-44E3-9099-C40C66FF867C}">
                  <a14:compatExt spid="_x0000_s30918"/>
                </a:ext>
                <a:ext uri="{FF2B5EF4-FFF2-40B4-BE49-F238E27FC236}">
                  <a16:creationId xmlns:a16="http://schemas.microsoft.com/office/drawing/2014/main" id="{00000000-0008-0000-0500-0000C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9" name="Group Box 199" hidden="1">
              <a:extLst>
                <a:ext uri="{63B3BB69-23CF-44E3-9099-C40C66FF867C}">
                  <a14:compatExt spid="_x0000_s30919"/>
                </a:ext>
                <a:ext uri="{FF2B5EF4-FFF2-40B4-BE49-F238E27FC236}">
                  <a16:creationId xmlns:a16="http://schemas.microsoft.com/office/drawing/2014/main" id="{00000000-0008-0000-0500-0000C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0" name="Group Box 200" hidden="1">
              <a:extLst>
                <a:ext uri="{63B3BB69-23CF-44E3-9099-C40C66FF867C}">
                  <a14:compatExt spid="_x0000_s30920"/>
                </a:ext>
                <a:ext uri="{FF2B5EF4-FFF2-40B4-BE49-F238E27FC236}">
                  <a16:creationId xmlns:a16="http://schemas.microsoft.com/office/drawing/2014/main" id="{00000000-0008-0000-0500-0000C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1" name="Group Box 201" hidden="1">
              <a:extLst>
                <a:ext uri="{63B3BB69-23CF-44E3-9099-C40C66FF867C}">
                  <a14:compatExt spid="_x0000_s30921"/>
                </a:ext>
                <a:ext uri="{FF2B5EF4-FFF2-40B4-BE49-F238E27FC236}">
                  <a16:creationId xmlns:a16="http://schemas.microsoft.com/office/drawing/2014/main" id="{00000000-0008-0000-0500-0000C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2" name="Group Box 202" hidden="1">
              <a:extLst>
                <a:ext uri="{63B3BB69-23CF-44E3-9099-C40C66FF867C}">
                  <a14:compatExt spid="_x0000_s30922"/>
                </a:ext>
                <a:ext uri="{FF2B5EF4-FFF2-40B4-BE49-F238E27FC236}">
                  <a16:creationId xmlns:a16="http://schemas.microsoft.com/office/drawing/2014/main" id="{00000000-0008-0000-0500-0000C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3" name="Group Box 203" hidden="1">
              <a:extLst>
                <a:ext uri="{63B3BB69-23CF-44E3-9099-C40C66FF867C}">
                  <a14:compatExt spid="_x0000_s30923"/>
                </a:ext>
                <a:ext uri="{FF2B5EF4-FFF2-40B4-BE49-F238E27FC236}">
                  <a16:creationId xmlns:a16="http://schemas.microsoft.com/office/drawing/2014/main" id="{00000000-0008-0000-0500-0000C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24" name="Group Box 204" hidden="1">
              <a:extLst>
                <a:ext uri="{63B3BB69-23CF-44E3-9099-C40C66FF867C}">
                  <a14:compatExt spid="_x0000_s30924"/>
                </a:ext>
                <a:ext uri="{FF2B5EF4-FFF2-40B4-BE49-F238E27FC236}">
                  <a16:creationId xmlns:a16="http://schemas.microsoft.com/office/drawing/2014/main" id="{00000000-0008-0000-0500-0000C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5" name="Group Box 205" hidden="1">
              <a:extLst>
                <a:ext uri="{63B3BB69-23CF-44E3-9099-C40C66FF867C}">
                  <a14:compatExt spid="_x0000_s30925"/>
                </a:ext>
                <a:ext uri="{FF2B5EF4-FFF2-40B4-BE49-F238E27FC236}">
                  <a16:creationId xmlns:a16="http://schemas.microsoft.com/office/drawing/2014/main" id="{00000000-0008-0000-0500-0000C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6" name="Group Box 206" hidden="1">
              <a:extLst>
                <a:ext uri="{63B3BB69-23CF-44E3-9099-C40C66FF867C}">
                  <a14:compatExt spid="_x0000_s30926"/>
                </a:ext>
                <a:ext uri="{FF2B5EF4-FFF2-40B4-BE49-F238E27FC236}">
                  <a16:creationId xmlns:a16="http://schemas.microsoft.com/office/drawing/2014/main" id="{00000000-0008-0000-0500-0000C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7" name="Group Box 207" hidden="1">
              <a:extLst>
                <a:ext uri="{63B3BB69-23CF-44E3-9099-C40C66FF867C}">
                  <a14:compatExt spid="_x0000_s30927"/>
                </a:ext>
                <a:ext uri="{FF2B5EF4-FFF2-40B4-BE49-F238E27FC236}">
                  <a16:creationId xmlns:a16="http://schemas.microsoft.com/office/drawing/2014/main" id="{00000000-0008-0000-0500-0000C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8" name="Group Box 208" hidden="1">
              <a:extLst>
                <a:ext uri="{63B3BB69-23CF-44E3-9099-C40C66FF867C}">
                  <a14:compatExt spid="_x0000_s30928"/>
                </a:ext>
                <a:ext uri="{FF2B5EF4-FFF2-40B4-BE49-F238E27FC236}">
                  <a16:creationId xmlns:a16="http://schemas.microsoft.com/office/drawing/2014/main" id="{00000000-0008-0000-0500-0000D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9" name="Group Box 209" hidden="1">
              <a:extLst>
                <a:ext uri="{63B3BB69-23CF-44E3-9099-C40C66FF867C}">
                  <a14:compatExt spid="_x0000_s30929"/>
                </a:ext>
                <a:ext uri="{FF2B5EF4-FFF2-40B4-BE49-F238E27FC236}">
                  <a16:creationId xmlns:a16="http://schemas.microsoft.com/office/drawing/2014/main" id="{00000000-0008-0000-0500-0000D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0" name="Group Box 210" hidden="1">
              <a:extLst>
                <a:ext uri="{63B3BB69-23CF-44E3-9099-C40C66FF867C}">
                  <a14:compatExt spid="_x0000_s30930"/>
                </a:ext>
                <a:ext uri="{FF2B5EF4-FFF2-40B4-BE49-F238E27FC236}">
                  <a16:creationId xmlns:a16="http://schemas.microsoft.com/office/drawing/2014/main" id="{00000000-0008-0000-0500-0000D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1" name="Group Box 211" hidden="1">
              <a:extLst>
                <a:ext uri="{63B3BB69-23CF-44E3-9099-C40C66FF867C}">
                  <a14:compatExt spid="_x0000_s30931"/>
                </a:ext>
                <a:ext uri="{FF2B5EF4-FFF2-40B4-BE49-F238E27FC236}">
                  <a16:creationId xmlns:a16="http://schemas.microsoft.com/office/drawing/2014/main" id="{00000000-0008-0000-0500-0000D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2" name="Group Box 212" hidden="1">
              <a:extLst>
                <a:ext uri="{63B3BB69-23CF-44E3-9099-C40C66FF867C}">
                  <a14:compatExt spid="_x0000_s30932"/>
                </a:ext>
                <a:ext uri="{FF2B5EF4-FFF2-40B4-BE49-F238E27FC236}">
                  <a16:creationId xmlns:a16="http://schemas.microsoft.com/office/drawing/2014/main" id="{00000000-0008-0000-0500-0000D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3" name="Group Box 213" hidden="1">
              <a:extLst>
                <a:ext uri="{63B3BB69-23CF-44E3-9099-C40C66FF867C}">
                  <a14:compatExt spid="_x0000_s30933"/>
                </a:ext>
                <a:ext uri="{FF2B5EF4-FFF2-40B4-BE49-F238E27FC236}">
                  <a16:creationId xmlns:a16="http://schemas.microsoft.com/office/drawing/2014/main" id="{00000000-0008-0000-0500-0000D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4" name="Group Box 214" hidden="1">
              <a:extLst>
                <a:ext uri="{63B3BB69-23CF-44E3-9099-C40C66FF867C}">
                  <a14:compatExt spid="_x0000_s30934"/>
                </a:ext>
                <a:ext uri="{FF2B5EF4-FFF2-40B4-BE49-F238E27FC236}">
                  <a16:creationId xmlns:a16="http://schemas.microsoft.com/office/drawing/2014/main" id="{00000000-0008-0000-0500-0000D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5" name="Group Box 215" hidden="1">
              <a:extLst>
                <a:ext uri="{63B3BB69-23CF-44E3-9099-C40C66FF867C}">
                  <a14:compatExt spid="_x0000_s30935"/>
                </a:ext>
                <a:ext uri="{FF2B5EF4-FFF2-40B4-BE49-F238E27FC236}">
                  <a16:creationId xmlns:a16="http://schemas.microsoft.com/office/drawing/2014/main" id="{00000000-0008-0000-0500-0000D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6" name="Group Box 216" hidden="1">
              <a:extLst>
                <a:ext uri="{63B3BB69-23CF-44E3-9099-C40C66FF867C}">
                  <a14:compatExt spid="_x0000_s30936"/>
                </a:ext>
                <a:ext uri="{FF2B5EF4-FFF2-40B4-BE49-F238E27FC236}">
                  <a16:creationId xmlns:a16="http://schemas.microsoft.com/office/drawing/2014/main" id="{00000000-0008-0000-0500-0000D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7" name="Group Box 217" hidden="1">
              <a:extLst>
                <a:ext uri="{63B3BB69-23CF-44E3-9099-C40C66FF867C}">
                  <a14:compatExt spid="_x0000_s30937"/>
                </a:ext>
                <a:ext uri="{FF2B5EF4-FFF2-40B4-BE49-F238E27FC236}">
                  <a16:creationId xmlns:a16="http://schemas.microsoft.com/office/drawing/2014/main" id="{00000000-0008-0000-0500-0000D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8" name="Group Box 218" hidden="1">
              <a:extLst>
                <a:ext uri="{63B3BB69-23CF-44E3-9099-C40C66FF867C}">
                  <a14:compatExt spid="_x0000_s30938"/>
                </a:ext>
                <a:ext uri="{FF2B5EF4-FFF2-40B4-BE49-F238E27FC236}">
                  <a16:creationId xmlns:a16="http://schemas.microsoft.com/office/drawing/2014/main" id="{00000000-0008-0000-0500-0000D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9" name="Group Box 219" hidden="1">
              <a:extLst>
                <a:ext uri="{63B3BB69-23CF-44E3-9099-C40C66FF867C}">
                  <a14:compatExt spid="_x0000_s30939"/>
                </a:ext>
                <a:ext uri="{FF2B5EF4-FFF2-40B4-BE49-F238E27FC236}">
                  <a16:creationId xmlns:a16="http://schemas.microsoft.com/office/drawing/2014/main" id="{00000000-0008-0000-0500-0000D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0" name="Group Box 220" hidden="1">
              <a:extLst>
                <a:ext uri="{63B3BB69-23CF-44E3-9099-C40C66FF867C}">
                  <a14:compatExt spid="_x0000_s30940"/>
                </a:ext>
                <a:ext uri="{FF2B5EF4-FFF2-40B4-BE49-F238E27FC236}">
                  <a16:creationId xmlns:a16="http://schemas.microsoft.com/office/drawing/2014/main" id="{00000000-0008-0000-0500-0000D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1" name="Group Box 221" hidden="1">
              <a:extLst>
                <a:ext uri="{63B3BB69-23CF-44E3-9099-C40C66FF867C}">
                  <a14:compatExt spid="_x0000_s30941"/>
                </a:ext>
                <a:ext uri="{FF2B5EF4-FFF2-40B4-BE49-F238E27FC236}">
                  <a16:creationId xmlns:a16="http://schemas.microsoft.com/office/drawing/2014/main" id="{00000000-0008-0000-0500-0000D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2" name="Group Box 222" hidden="1">
              <a:extLst>
                <a:ext uri="{63B3BB69-23CF-44E3-9099-C40C66FF867C}">
                  <a14:compatExt spid="_x0000_s30942"/>
                </a:ext>
                <a:ext uri="{FF2B5EF4-FFF2-40B4-BE49-F238E27FC236}">
                  <a16:creationId xmlns:a16="http://schemas.microsoft.com/office/drawing/2014/main" id="{00000000-0008-0000-0500-0000D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3" name="Group Box 223" hidden="1">
              <a:extLst>
                <a:ext uri="{63B3BB69-23CF-44E3-9099-C40C66FF867C}">
                  <a14:compatExt spid="_x0000_s30943"/>
                </a:ext>
                <a:ext uri="{FF2B5EF4-FFF2-40B4-BE49-F238E27FC236}">
                  <a16:creationId xmlns:a16="http://schemas.microsoft.com/office/drawing/2014/main" id="{00000000-0008-0000-0500-0000D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4" name="Group Box 224" hidden="1">
              <a:extLst>
                <a:ext uri="{63B3BB69-23CF-44E3-9099-C40C66FF867C}">
                  <a14:compatExt spid="_x0000_s30944"/>
                </a:ext>
                <a:ext uri="{FF2B5EF4-FFF2-40B4-BE49-F238E27FC236}">
                  <a16:creationId xmlns:a16="http://schemas.microsoft.com/office/drawing/2014/main" id="{00000000-0008-0000-0500-0000E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45" name="Group Box 225" hidden="1">
              <a:extLst>
                <a:ext uri="{63B3BB69-23CF-44E3-9099-C40C66FF867C}">
                  <a14:compatExt spid="_x0000_s30945"/>
                </a:ext>
                <a:ext uri="{FF2B5EF4-FFF2-40B4-BE49-F238E27FC236}">
                  <a16:creationId xmlns:a16="http://schemas.microsoft.com/office/drawing/2014/main" id="{00000000-0008-0000-0500-0000E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6" name="Group Box 226" hidden="1">
              <a:extLst>
                <a:ext uri="{63B3BB69-23CF-44E3-9099-C40C66FF867C}">
                  <a14:compatExt spid="_x0000_s30946"/>
                </a:ext>
                <a:ext uri="{FF2B5EF4-FFF2-40B4-BE49-F238E27FC236}">
                  <a16:creationId xmlns:a16="http://schemas.microsoft.com/office/drawing/2014/main" id="{00000000-0008-0000-0500-0000E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7" name="Group Box 227" hidden="1">
              <a:extLst>
                <a:ext uri="{63B3BB69-23CF-44E3-9099-C40C66FF867C}">
                  <a14:compatExt spid="_x0000_s30947"/>
                </a:ext>
                <a:ext uri="{FF2B5EF4-FFF2-40B4-BE49-F238E27FC236}">
                  <a16:creationId xmlns:a16="http://schemas.microsoft.com/office/drawing/2014/main" id="{00000000-0008-0000-0500-0000E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8" name="Group Box 228" hidden="1">
              <a:extLst>
                <a:ext uri="{63B3BB69-23CF-44E3-9099-C40C66FF867C}">
                  <a14:compatExt spid="_x0000_s30948"/>
                </a:ext>
                <a:ext uri="{FF2B5EF4-FFF2-40B4-BE49-F238E27FC236}">
                  <a16:creationId xmlns:a16="http://schemas.microsoft.com/office/drawing/2014/main" id="{00000000-0008-0000-0500-0000E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9" name="Group Box 229" hidden="1">
              <a:extLst>
                <a:ext uri="{63B3BB69-23CF-44E3-9099-C40C66FF867C}">
                  <a14:compatExt spid="_x0000_s30949"/>
                </a:ext>
                <a:ext uri="{FF2B5EF4-FFF2-40B4-BE49-F238E27FC236}">
                  <a16:creationId xmlns:a16="http://schemas.microsoft.com/office/drawing/2014/main" id="{00000000-0008-0000-0500-0000E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0" name="Group Box 230" hidden="1">
              <a:extLst>
                <a:ext uri="{63B3BB69-23CF-44E3-9099-C40C66FF867C}">
                  <a14:compatExt spid="_x0000_s30950"/>
                </a:ext>
                <a:ext uri="{FF2B5EF4-FFF2-40B4-BE49-F238E27FC236}">
                  <a16:creationId xmlns:a16="http://schemas.microsoft.com/office/drawing/2014/main" id="{00000000-0008-0000-0500-0000E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1" name="Group Box 231" hidden="1">
              <a:extLst>
                <a:ext uri="{63B3BB69-23CF-44E3-9099-C40C66FF867C}">
                  <a14:compatExt spid="_x0000_s30951"/>
                </a:ext>
                <a:ext uri="{FF2B5EF4-FFF2-40B4-BE49-F238E27FC236}">
                  <a16:creationId xmlns:a16="http://schemas.microsoft.com/office/drawing/2014/main" id="{00000000-0008-0000-0500-0000E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2" name="Group Box 232" hidden="1">
              <a:extLst>
                <a:ext uri="{63B3BB69-23CF-44E3-9099-C40C66FF867C}">
                  <a14:compatExt spid="_x0000_s30952"/>
                </a:ext>
                <a:ext uri="{FF2B5EF4-FFF2-40B4-BE49-F238E27FC236}">
                  <a16:creationId xmlns:a16="http://schemas.microsoft.com/office/drawing/2014/main" id="{00000000-0008-0000-0500-0000E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3" name="Group Box 233" hidden="1">
              <a:extLst>
                <a:ext uri="{63B3BB69-23CF-44E3-9099-C40C66FF867C}">
                  <a14:compatExt spid="_x0000_s30953"/>
                </a:ext>
                <a:ext uri="{FF2B5EF4-FFF2-40B4-BE49-F238E27FC236}">
                  <a16:creationId xmlns:a16="http://schemas.microsoft.com/office/drawing/2014/main" id="{00000000-0008-0000-0500-0000E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4" name="Group Box 234" hidden="1">
              <a:extLst>
                <a:ext uri="{63B3BB69-23CF-44E3-9099-C40C66FF867C}">
                  <a14:compatExt spid="_x0000_s30954"/>
                </a:ext>
                <a:ext uri="{FF2B5EF4-FFF2-40B4-BE49-F238E27FC236}">
                  <a16:creationId xmlns:a16="http://schemas.microsoft.com/office/drawing/2014/main" id="{00000000-0008-0000-0500-0000E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5" name="Group Box 235" hidden="1">
              <a:extLst>
                <a:ext uri="{63B3BB69-23CF-44E3-9099-C40C66FF867C}">
                  <a14:compatExt spid="_x0000_s30955"/>
                </a:ext>
                <a:ext uri="{FF2B5EF4-FFF2-40B4-BE49-F238E27FC236}">
                  <a16:creationId xmlns:a16="http://schemas.microsoft.com/office/drawing/2014/main" id="{00000000-0008-0000-0500-0000E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6" name="Group Box 236" hidden="1">
              <a:extLst>
                <a:ext uri="{63B3BB69-23CF-44E3-9099-C40C66FF867C}">
                  <a14:compatExt spid="_x0000_s30956"/>
                </a:ext>
                <a:ext uri="{FF2B5EF4-FFF2-40B4-BE49-F238E27FC236}">
                  <a16:creationId xmlns:a16="http://schemas.microsoft.com/office/drawing/2014/main" id="{00000000-0008-0000-0500-0000E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7" name="Group Box 237" hidden="1">
              <a:extLst>
                <a:ext uri="{63B3BB69-23CF-44E3-9099-C40C66FF867C}">
                  <a14:compatExt spid="_x0000_s30957"/>
                </a:ext>
                <a:ext uri="{FF2B5EF4-FFF2-40B4-BE49-F238E27FC236}">
                  <a16:creationId xmlns:a16="http://schemas.microsoft.com/office/drawing/2014/main" id="{00000000-0008-0000-0500-0000E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8" name="Group Box 238" hidden="1">
              <a:extLst>
                <a:ext uri="{63B3BB69-23CF-44E3-9099-C40C66FF867C}">
                  <a14:compatExt spid="_x0000_s30958"/>
                </a:ext>
                <a:ext uri="{FF2B5EF4-FFF2-40B4-BE49-F238E27FC236}">
                  <a16:creationId xmlns:a16="http://schemas.microsoft.com/office/drawing/2014/main" id="{00000000-0008-0000-0500-0000E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9" name="Group Box 239" hidden="1">
              <a:extLst>
                <a:ext uri="{63B3BB69-23CF-44E3-9099-C40C66FF867C}">
                  <a14:compatExt spid="_x0000_s30959"/>
                </a:ext>
                <a:ext uri="{FF2B5EF4-FFF2-40B4-BE49-F238E27FC236}">
                  <a16:creationId xmlns:a16="http://schemas.microsoft.com/office/drawing/2014/main" id="{00000000-0008-0000-0500-0000E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60" name="Group Box 240" hidden="1">
              <a:extLst>
                <a:ext uri="{63B3BB69-23CF-44E3-9099-C40C66FF867C}">
                  <a14:compatExt spid="_x0000_s30960"/>
                </a:ext>
                <a:ext uri="{FF2B5EF4-FFF2-40B4-BE49-F238E27FC236}">
                  <a16:creationId xmlns:a16="http://schemas.microsoft.com/office/drawing/2014/main" id="{00000000-0008-0000-0500-0000F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4404360</xdr:colOff>
          <xdr:row>36</xdr:row>
          <xdr:rowOff>0</xdr:rowOff>
        </xdr:from>
        <xdr:to>
          <xdr:col>6</xdr:col>
          <xdr:colOff>868680</xdr:colOff>
          <xdr:row>36</xdr:row>
          <xdr:rowOff>769620</xdr:rowOff>
        </xdr:to>
        <xdr:sp macro="" textlink="">
          <xdr:nvSpPr>
            <xdr:cNvPr id="30961" name="Group Box 241" hidden="1">
              <a:extLst>
                <a:ext uri="{63B3BB69-23CF-44E3-9099-C40C66FF867C}">
                  <a14:compatExt spid="_x0000_s30961"/>
                </a:ext>
                <a:ext uri="{FF2B5EF4-FFF2-40B4-BE49-F238E27FC236}">
                  <a16:creationId xmlns:a16="http://schemas.microsoft.com/office/drawing/2014/main" id="{00000000-0008-0000-0500-0000F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365760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500-0000F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64" name="Group Box 244" hidden="1">
              <a:extLst>
                <a:ext uri="{63B3BB69-23CF-44E3-9099-C40C66FF867C}">
                  <a14:compatExt spid="_x0000_s30964"/>
                </a:ext>
                <a:ext uri="{FF2B5EF4-FFF2-40B4-BE49-F238E27FC236}">
                  <a16:creationId xmlns:a16="http://schemas.microsoft.com/office/drawing/2014/main" id="{00000000-0008-0000-0500-0000F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5" name="Group Box 245" hidden="1">
              <a:extLst>
                <a:ext uri="{63B3BB69-23CF-44E3-9099-C40C66FF867C}">
                  <a14:compatExt spid="_x0000_s30965"/>
                </a:ext>
                <a:ext uri="{FF2B5EF4-FFF2-40B4-BE49-F238E27FC236}">
                  <a16:creationId xmlns:a16="http://schemas.microsoft.com/office/drawing/2014/main" id="{00000000-0008-0000-0500-0000F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6" name="Group Box 246" hidden="1">
              <a:extLst>
                <a:ext uri="{63B3BB69-23CF-44E3-9099-C40C66FF867C}">
                  <a14:compatExt spid="_x0000_s30966"/>
                </a:ext>
                <a:ext uri="{FF2B5EF4-FFF2-40B4-BE49-F238E27FC236}">
                  <a16:creationId xmlns:a16="http://schemas.microsoft.com/office/drawing/2014/main" id="{00000000-0008-0000-0500-0000F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7" name="Group Box 247" hidden="1">
              <a:extLst>
                <a:ext uri="{63B3BB69-23CF-44E3-9099-C40C66FF867C}">
                  <a14:compatExt spid="_x0000_s30967"/>
                </a:ext>
                <a:ext uri="{FF2B5EF4-FFF2-40B4-BE49-F238E27FC236}">
                  <a16:creationId xmlns:a16="http://schemas.microsoft.com/office/drawing/2014/main" id="{00000000-0008-0000-0500-0000F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8" name="Group Box 248" hidden="1">
              <a:extLst>
                <a:ext uri="{63B3BB69-23CF-44E3-9099-C40C66FF867C}">
                  <a14:compatExt spid="_x0000_s30968"/>
                </a:ext>
                <a:ext uri="{FF2B5EF4-FFF2-40B4-BE49-F238E27FC236}">
                  <a16:creationId xmlns:a16="http://schemas.microsoft.com/office/drawing/2014/main" id="{00000000-0008-0000-0500-0000F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9" name="Group Box 249" hidden="1">
              <a:extLst>
                <a:ext uri="{63B3BB69-23CF-44E3-9099-C40C66FF867C}">
                  <a14:compatExt spid="_x0000_s30969"/>
                </a:ext>
                <a:ext uri="{FF2B5EF4-FFF2-40B4-BE49-F238E27FC236}">
                  <a16:creationId xmlns:a16="http://schemas.microsoft.com/office/drawing/2014/main" id="{00000000-0008-0000-0500-0000F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0" name="Group Box 250" hidden="1">
              <a:extLst>
                <a:ext uri="{63B3BB69-23CF-44E3-9099-C40C66FF867C}">
                  <a14:compatExt spid="_x0000_s30970"/>
                </a:ext>
                <a:ext uri="{FF2B5EF4-FFF2-40B4-BE49-F238E27FC236}">
                  <a16:creationId xmlns:a16="http://schemas.microsoft.com/office/drawing/2014/main" id="{00000000-0008-0000-0500-0000F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1" name="Group Box 251" hidden="1">
              <a:extLst>
                <a:ext uri="{63B3BB69-23CF-44E3-9099-C40C66FF867C}">
                  <a14:compatExt spid="_x0000_s30971"/>
                </a:ext>
                <a:ext uri="{FF2B5EF4-FFF2-40B4-BE49-F238E27FC236}">
                  <a16:creationId xmlns:a16="http://schemas.microsoft.com/office/drawing/2014/main" id="{00000000-0008-0000-0500-0000F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72" name="Group Box 252" hidden="1">
              <a:extLst>
                <a:ext uri="{63B3BB69-23CF-44E3-9099-C40C66FF867C}">
                  <a14:compatExt spid="_x0000_s30972"/>
                </a:ext>
                <a:ext uri="{FF2B5EF4-FFF2-40B4-BE49-F238E27FC236}">
                  <a16:creationId xmlns:a16="http://schemas.microsoft.com/office/drawing/2014/main" id="{00000000-0008-0000-0500-0000F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3" name="Group Box 253" hidden="1">
              <a:extLst>
                <a:ext uri="{63B3BB69-23CF-44E3-9099-C40C66FF867C}">
                  <a14:compatExt spid="_x0000_s30973"/>
                </a:ext>
                <a:ext uri="{FF2B5EF4-FFF2-40B4-BE49-F238E27FC236}">
                  <a16:creationId xmlns:a16="http://schemas.microsoft.com/office/drawing/2014/main" id="{00000000-0008-0000-0500-0000F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4" name="Group Box 254" hidden="1">
              <a:extLst>
                <a:ext uri="{63B3BB69-23CF-44E3-9099-C40C66FF867C}">
                  <a14:compatExt spid="_x0000_s30974"/>
                </a:ext>
                <a:ext uri="{FF2B5EF4-FFF2-40B4-BE49-F238E27FC236}">
                  <a16:creationId xmlns:a16="http://schemas.microsoft.com/office/drawing/2014/main" id="{00000000-0008-0000-0500-0000F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5" name="Group Box 255" hidden="1">
              <a:extLst>
                <a:ext uri="{63B3BB69-23CF-44E3-9099-C40C66FF867C}">
                  <a14:compatExt spid="_x0000_s30975"/>
                </a:ext>
                <a:ext uri="{FF2B5EF4-FFF2-40B4-BE49-F238E27FC236}">
                  <a16:creationId xmlns:a16="http://schemas.microsoft.com/office/drawing/2014/main" id="{00000000-0008-0000-0500-0000F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6" name="Group Box 256" hidden="1">
              <a:extLst>
                <a:ext uri="{63B3BB69-23CF-44E3-9099-C40C66FF867C}">
                  <a14:compatExt spid="_x0000_s30976"/>
                </a:ext>
                <a:ext uri="{FF2B5EF4-FFF2-40B4-BE49-F238E27FC236}">
                  <a16:creationId xmlns:a16="http://schemas.microsoft.com/office/drawing/2014/main" id="{00000000-0008-0000-0500-00000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7" name="Group Box 257" hidden="1">
              <a:extLst>
                <a:ext uri="{63B3BB69-23CF-44E3-9099-C40C66FF867C}">
                  <a14:compatExt spid="_x0000_s30977"/>
                </a:ext>
                <a:ext uri="{FF2B5EF4-FFF2-40B4-BE49-F238E27FC236}">
                  <a16:creationId xmlns:a16="http://schemas.microsoft.com/office/drawing/2014/main" id="{00000000-0008-0000-0500-00000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8" name="Group Box 258" hidden="1">
              <a:extLst>
                <a:ext uri="{63B3BB69-23CF-44E3-9099-C40C66FF867C}">
                  <a14:compatExt spid="_x0000_s30978"/>
                </a:ext>
                <a:ext uri="{FF2B5EF4-FFF2-40B4-BE49-F238E27FC236}">
                  <a16:creationId xmlns:a16="http://schemas.microsoft.com/office/drawing/2014/main" id="{00000000-0008-0000-0500-00000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9" name="Group Box 259" hidden="1">
              <a:extLst>
                <a:ext uri="{63B3BB69-23CF-44E3-9099-C40C66FF867C}">
                  <a14:compatExt spid="_x0000_s30979"/>
                </a:ext>
                <a:ext uri="{FF2B5EF4-FFF2-40B4-BE49-F238E27FC236}">
                  <a16:creationId xmlns:a16="http://schemas.microsoft.com/office/drawing/2014/main" id="{00000000-0008-0000-0500-00000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80" name="Group Box 260" hidden="1">
              <a:extLst>
                <a:ext uri="{63B3BB69-23CF-44E3-9099-C40C66FF867C}">
                  <a14:compatExt spid="_x0000_s30980"/>
                </a:ext>
                <a:ext uri="{FF2B5EF4-FFF2-40B4-BE49-F238E27FC236}">
                  <a16:creationId xmlns:a16="http://schemas.microsoft.com/office/drawing/2014/main" id="{00000000-0008-0000-0500-00000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1" name="Group Box 261" hidden="1">
              <a:extLst>
                <a:ext uri="{63B3BB69-23CF-44E3-9099-C40C66FF867C}">
                  <a14:compatExt spid="_x0000_s30981"/>
                </a:ext>
                <a:ext uri="{FF2B5EF4-FFF2-40B4-BE49-F238E27FC236}">
                  <a16:creationId xmlns:a16="http://schemas.microsoft.com/office/drawing/2014/main" id="{00000000-0008-0000-0500-00000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2" name="Group Box 262" hidden="1">
              <a:extLst>
                <a:ext uri="{63B3BB69-23CF-44E3-9099-C40C66FF867C}">
                  <a14:compatExt spid="_x0000_s30982"/>
                </a:ext>
                <a:ext uri="{FF2B5EF4-FFF2-40B4-BE49-F238E27FC236}">
                  <a16:creationId xmlns:a16="http://schemas.microsoft.com/office/drawing/2014/main" id="{00000000-0008-0000-0500-00000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3" name="Group Box 263" hidden="1">
              <a:extLst>
                <a:ext uri="{63B3BB69-23CF-44E3-9099-C40C66FF867C}">
                  <a14:compatExt spid="_x0000_s30983"/>
                </a:ext>
                <a:ext uri="{FF2B5EF4-FFF2-40B4-BE49-F238E27FC236}">
                  <a16:creationId xmlns:a16="http://schemas.microsoft.com/office/drawing/2014/main" id="{00000000-0008-0000-0500-00000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4" name="Group Box 264" hidden="1">
              <a:extLst>
                <a:ext uri="{63B3BB69-23CF-44E3-9099-C40C66FF867C}">
                  <a14:compatExt spid="_x0000_s30984"/>
                </a:ext>
                <a:ext uri="{FF2B5EF4-FFF2-40B4-BE49-F238E27FC236}">
                  <a16:creationId xmlns:a16="http://schemas.microsoft.com/office/drawing/2014/main" id="{00000000-0008-0000-0500-00000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5" name="Group Box 265" hidden="1">
              <a:extLst>
                <a:ext uri="{63B3BB69-23CF-44E3-9099-C40C66FF867C}">
                  <a14:compatExt spid="_x0000_s30985"/>
                </a:ext>
                <a:ext uri="{FF2B5EF4-FFF2-40B4-BE49-F238E27FC236}">
                  <a16:creationId xmlns:a16="http://schemas.microsoft.com/office/drawing/2014/main" id="{00000000-0008-0000-0500-00000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86" name="Group Box 266" hidden="1">
              <a:extLst>
                <a:ext uri="{63B3BB69-23CF-44E3-9099-C40C66FF867C}">
                  <a14:compatExt spid="_x0000_s30986"/>
                </a:ext>
                <a:ext uri="{FF2B5EF4-FFF2-40B4-BE49-F238E27FC236}">
                  <a16:creationId xmlns:a16="http://schemas.microsoft.com/office/drawing/2014/main" id="{00000000-0008-0000-0500-00000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7" name="Group Box 267" hidden="1">
              <a:extLst>
                <a:ext uri="{63B3BB69-23CF-44E3-9099-C40C66FF867C}">
                  <a14:compatExt spid="_x0000_s30987"/>
                </a:ext>
                <a:ext uri="{FF2B5EF4-FFF2-40B4-BE49-F238E27FC236}">
                  <a16:creationId xmlns:a16="http://schemas.microsoft.com/office/drawing/2014/main" id="{00000000-0008-0000-0500-00000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0988" name="Group Box 268" hidden="1">
              <a:extLst>
                <a:ext uri="{63B3BB69-23CF-44E3-9099-C40C66FF867C}">
                  <a14:compatExt spid="_x0000_s30988"/>
                </a:ext>
                <a:ext uri="{FF2B5EF4-FFF2-40B4-BE49-F238E27FC236}">
                  <a16:creationId xmlns:a16="http://schemas.microsoft.com/office/drawing/2014/main" id="{00000000-0008-0000-0500-00000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9" name="Group Box 269" hidden="1">
              <a:extLst>
                <a:ext uri="{63B3BB69-23CF-44E3-9099-C40C66FF867C}">
                  <a14:compatExt spid="_x0000_s30989"/>
                </a:ext>
                <a:ext uri="{FF2B5EF4-FFF2-40B4-BE49-F238E27FC236}">
                  <a16:creationId xmlns:a16="http://schemas.microsoft.com/office/drawing/2014/main" id="{00000000-0008-0000-0500-00000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0" name="Group Box 270" hidden="1">
              <a:extLst>
                <a:ext uri="{63B3BB69-23CF-44E3-9099-C40C66FF867C}">
                  <a14:compatExt spid="_x0000_s30990"/>
                </a:ext>
                <a:ext uri="{FF2B5EF4-FFF2-40B4-BE49-F238E27FC236}">
                  <a16:creationId xmlns:a16="http://schemas.microsoft.com/office/drawing/2014/main" id="{00000000-0008-0000-0500-00000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1" name="Group Box 271" hidden="1">
              <a:extLst>
                <a:ext uri="{63B3BB69-23CF-44E3-9099-C40C66FF867C}">
                  <a14:compatExt spid="_x0000_s30991"/>
                </a:ext>
                <a:ext uri="{FF2B5EF4-FFF2-40B4-BE49-F238E27FC236}">
                  <a16:creationId xmlns:a16="http://schemas.microsoft.com/office/drawing/2014/main" id="{00000000-0008-0000-0500-00000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2" name="Group Box 272" hidden="1">
              <a:extLst>
                <a:ext uri="{63B3BB69-23CF-44E3-9099-C40C66FF867C}">
                  <a14:compatExt spid="_x0000_s30992"/>
                </a:ext>
                <a:ext uri="{FF2B5EF4-FFF2-40B4-BE49-F238E27FC236}">
                  <a16:creationId xmlns:a16="http://schemas.microsoft.com/office/drawing/2014/main" id="{00000000-0008-0000-0500-00001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3" name="Group Box 273" hidden="1">
              <a:extLst>
                <a:ext uri="{63B3BB69-23CF-44E3-9099-C40C66FF867C}">
                  <a14:compatExt spid="_x0000_s30993"/>
                </a:ext>
                <a:ext uri="{FF2B5EF4-FFF2-40B4-BE49-F238E27FC236}">
                  <a16:creationId xmlns:a16="http://schemas.microsoft.com/office/drawing/2014/main" id="{00000000-0008-0000-0500-00001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94" name="Group Box 274" hidden="1">
              <a:extLst>
                <a:ext uri="{63B3BB69-23CF-44E3-9099-C40C66FF867C}">
                  <a14:compatExt spid="_x0000_s30994"/>
                </a:ext>
                <a:ext uri="{FF2B5EF4-FFF2-40B4-BE49-F238E27FC236}">
                  <a16:creationId xmlns:a16="http://schemas.microsoft.com/office/drawing/2014/main" id="{00000000-0008-0000-0500-00001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5" name="Group Box 275" hidden="1">
              <a:extLst>
                <a:ext uri="{63B3BB69-23CF-44E3-9099-C40C66FF867C}">
                  <a14:compatExt spid="_x0000_s30995"/>
                </a:ext>
                <a:ext uri="{FF2B5EF4-FFF2-40B4-BE49-F238E27FC236}">
                  <a16:creationId xmlns:a16="http://schemas.microsoft.com/office/drawing/2014/main" id="{00000000-0008-0000-0500-00001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922020</xdr:rowOff>
        </xdr:to>
        <xdr:sp macro="" textlink="">
          <xdr:nvSpPr>
            <xdr:cNvPr id="30996" name="Group Box 276" hidden="1">
              <a:extLst>
                <a:ext uri="{63B3BB69-23CF-44E3-9099-C40C66FF867C}">
                  <a14:compatExt spid="_x0000_s30996"/>
                </a:ext>
                <a:ext uri="{FF2B5EF4-FFF2-40B4-BE49-F238E27FC236}">
                  <a16:creationId xmlns:a16="http://schemas.microsoft.com/office/drawing/2014/main" id="{00000000-0008-0000-0500-00001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7" name="Group Box 277" hidden="1">
              <a:extLst>
                <a:ext uri="{63B3BB69-23CF-44E3-9099-C40C66FF867C}">
                  <a14:compatExt spid="_x0000_s30997"/>
                </a:ext>
                <a:ext uri="{FF2B5EF4-FFF2-40B4-BE49-F238E27FC236}">
                  <a16:creationId xmlns:a16="http://schemas.microsoft.com/office/drawing/2014/main" id="{00000000-0008-0000-0500-00001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8" name="Group Box 278" hidden="1">
              <a:extLst>
                <a:ext uri="{63B3BB69-23CF-44E3-9099-C40C66FF867C}">
                  <a14:compatExt spid="_x0000_s30998"/>
                </a:ext>
                <a:ext uri="{FF2B5EF4-FFF2-40B4-BE49-F238E27FC236}">
                  <a16:creationId xmlns:a16="http://schemas.microsoft.com/office/drawing/2014/main" id="{00000000-0008-0000-0500-00001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9" name="Group Box 279" hidden="1">
              <a:extLst>
                <a:ext uri="{63B3BB69-23CF-44E3-9099-C40C66FF867C}">
                  <a14:compatExt spid="_x0000_s30999"/>
                </a:ext>
                <a:ext uri="{FF2B5EF4-FFF2-40B4-BE49-F238E27FC236}">
                  <a16:creationId xmlns:a16="http://schemas.microsoft.com/office/drawing/2014/main" id="{00000000-0008-0000-0500-00001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0" name="Group Box 280" hidden="1">
              <a:extLst>
                <a:ext uri="{63B3BB69-23CF-44E3-9099-C40C66FF867C}">
                  <a14:compatExt spid="_x0000_s31000"/>
                </a:ext>
                <a:ext uri="{FF2B5EF4-FFF2-40B4-BE49-F238E27FC236}">
                  <a16:creationId xmlns:a16="http://schemas.microsoft.com/office/drawing/2014/main" id="{00000000-0008-0000-0500-00001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1" name="Group Box 281" hidden="1">
              <a:extLst>
                <a:ext uri="{63B3BB69-23CF-44E3-9099-C40C66FF867C}">
                  <a14:compatExt spid="_x0000_s31001"/>
                </a:ext>
                <a:ext uri="{FF2B5EF4-FFF2-40B4-BE49-F238E27FC236}">
                  <a16:creationId xmlns:a16="http://schemas.microsoft.com/office/drawing/2014/main" id="{00000000-0008-0000-0500-00001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02" name="Group Box 282" hidden="1">
              <a:extLst>
                <a:ext uri="{63B3BB69-23CF-44E3-9099-C40C66FF867C}">
                  <a14:compatExt spid="_x0000_s31002"/>
                </a:ext>
                <a:ext uri="{FF2B5EF4-FFF2-40B4-BE49-F238E27FC236}">
                  <a16:creationId xmlns:a16="http://schemas.microsoft.com/office/drawing/2014/main" id="{00000000-0008-0000-0500-00001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3" name="Group Box 283" hidden="1">
              <a:extLst>
                <a:ext uri="{63B3BB69-23CF-44E3-9099-C40C66FF867C}">
                  <a14:compatExt spid="_x0000_s31003"/>
                </a:ext>
                <a:ext uri="{FF2B5EF4-FFF2-40B4-BE49-F238E27FC236}">
                  <a16:creationId xmlns:a16="http://schemas.microsoft.com/office/drawing/2014/main" id="{00000000-0008-0000-0500-00001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1004" name="Group Box 284" hidden="1">
              <a:extLst>
                <a:ext uri="{63B3BB69-23CF-44E3-9099-C40C66FF867C}">
                  <a14:compatExt spid="_x0000_s31004"/>
                </a:ext>
                <a:ext uri="{FF2B5EF4-FFF2-40B4-BE49-F238E27FC236}">
                  <a16:creationId xmlns:a16="http://schemas.microsoft.com/office/drawing/2014/main" id="{00000000-0008-0000-0500-00001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5" name="Group Box 285" hidden="1">
              <a:extLst>
                <a:ext uri="{63B3BB69-23CF-44E3-9099-C40C66FF867C}">
                  <a14:compatExt spid="_x0000_s31005"/>
                </a:ext>
                <a:ext uri="{FF2B5EF4-FFF2-40B4-BE49-F238E27FC236}">
                  <a16:creationId xmlns:a16="http://schemas.microsoft.com/office/drawing/2014/main" id="{00000000-0008-0000-0500-00001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6" name="Group Box 286" hidden="1">
              <a:extLst>
                <a:ext uri="{63B3BB69-23CF-44E3-9099-C40C66FF867C}">
                  <a14:compatExt spid="_x0000_s31006"/>
                </a:ext>
                <a:ext uri="{FF2B5EF4-FFF2-40B4-BE49-F238E27FC236}">
                  <a16:creationId xmlns:a16="http://schemas.microsoft.com/office/drawing/2014/main" id="{00000000-0008-0000-0500-00001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7" name="Group Box 287" hidden="1">
              <a:extLst>
                <a:ext uri="{63B3BB69-23CF-44E3-9099-C40C66FF867C}">
                  <a14:compatExt spid="_x0000_s31007"/>
                </a:ext>
                <a:ext uri="{FF2B5EF4-FFF2-40B4-BE49-F238E27FC236}">
                  <a16:creationId xmlns:a16="http://schemas.microsoft.com/office/drawing/2014/main" id="{00000000-0008-0000-0500-00001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8" name="Group Box 288" hidden="1">
              <a:extLst>
                <a:ext uri="{63B3BB69-23CF-44E3-9099-C40C66FF867C}">
                  <a14:compatExt spid="_x0000_s31008"/>
                </a:ext>
                <a:ext uri="{FF2B5EF4-FFF2-40B4-BE49-F238E27FC236}">
                  <a16:creationId xmlns:a16="http://schemas.microsoft.com/office/drawing/2014/main" id="{00000000-0008-0000-0500-00002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9" name="Group Box 289" hidden="1">
              <a:extLst>
                <a:ext uri="{63B3BB69-23CF-44E3-9099-C40C66FF867C}">
                  <a14:compatExt spid="_x0000_s31009"/>
                </a:ext>
                <a:ext uri="{FF2B5EF4-FFF2-40B4-BE49-F238E27FC236}">
                  <a16:creationId xmlns:a16="http://schemas.microsoft.com/office/drawing/2014/main" id="{00000000-0008-0000-0500-00002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0" name="Group Box 290" hidden="1">
              <a:extLst>
                <a:ext uri="{63B3BB69-23CF-44E3-9099-C40C66FF867C}">
                  <a14:compatExt spid="_x0000_s31010"/>
                </a:ext>
                <a:ext uri="{FF2B5EF4-FFF2-40B4-BE49-F238E27FC236}">
                  <a16:creationId xmlns:a16="http://schemas.microsoft.com/office/drawing/2014/main" id="{00000000-0008-0000-0500-00002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1" name="Group Box 291" hidden="1">
              <a:extLst>
                <a:ext uri="{63B3BB69-23CF-44E3-9099-C40C66FF867C}">
                  <a14:compatExt spid="_x0000_s31011"/>
                </a:ext>
                <a:ext uri="{FF2B5EF4-FFF2-40B4-BE49-F238E27FC236}">
                  <a16:creationId xmlns:a16="http://schemas.microsoft.com/office/drawing/2014/main" id="{00000000-0008-0000-0500-00002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12" name="Group Box 292" hidden="1">
              <a:extLst>
                <a:ext uri="{63B3BB69-23CF-44E3-9099-C40C66FF867C}">
                  <a14:compatExt spid="_x0000_s31012"/>
                </a:ext>
                <a:ext uri="{FF2B5EF4-FFF2-40B4-BE49-F238E27FC236}">
                  <a16:creationId xmlns:a16="http://schemas.microsoft.com/office/drawing/2014/main" id="{00000000-0008-0000-0500-00002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3" name="Group Box 293" hidden="1">
              <a:extLst>
                <a:ext uri="{63B3BB69-23CF-44E3-9099-C40C66FF867C}">
                  <a14:compatExt spid="_x0000_s31013"/>
                </a:ext>
                <a:ext uri="{FF2B5EF4-FFF2-40B4-BE49-F238E27FC236}">
                  <a16:creationId xmlns:a16="http://schemas.microsoft.com/office/drawing/2014/main" id="{00000000-0008-0000-0500-00002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4" name="Group Box 294" hidden="1">
              <a:extLst>
                <a:ext uri="{63B3BB69-23CF-44E3-9099-C40C66FF867C}">
                  <a14:compatExt spid="_x0000_s31014"/>
                </a:ext>
                <a:ext uri="{FF2B5EF4-FFF2-40B4-BE49-F238E27FC236}">
                  <a16:creationId xmlns:a16="http://schemas.microsoft.com/office/drawing/2014/main" id="{00000000-0008-0000-0500-00002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5" name="Group Box 295" hidden="1">
              <a:extLst>
                <a:ext uri="{63B3BB69-23CF-44E3-9099-C40C66FF867C}">
                  <a14:compatExt spid="_x0000_s31015"/>
                </a:ext>
                <a:ext uri="{FF2B5EF4-FFF2-40B4-BE49-F238E27FC236}">
                  <a16:creationId xmlns:a16="http://schemas.microsoft.com/office/drawing/2014/main" id="{00000000-0008-0000-0500-00002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6" name="Group Box 296" hidden="1">
              <a:extLst>
                <a:ext uri="{63B3BB69-23CF-44E3-9099-C40C66FF867C}">
                  <a14:compatExt spid="_x0000_s31016"/>
                </a:ext>
                <a:ext uri="{FF2B5EF4-FFF2-40B4-BE49-F238E27FC236}">
                  <a16:creationId xmlns:a16="http://schemas.microsoft.com/office/drawing/2014/main" id="{00000000-0008-0000-0500-00002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7" name="Group Box 297" hidden="1">
              <a:extLst>
                <a:ext uri="{63B3BB69-23CF-44E3-9099-C40C66FF867C}">
                  <a14:compatExt spid="_x0000_s31017"/>
                </a:ext>
                <a:ext uri="{FF2B5EF4-FFF2-40B4-BE49-F238E27FC236}">
                  <a16:creationId xmlns:a16="http://schemas.microsoft.com/office/drawing/2014/main" id="{00000000-0008-0000-0500-00002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8" name="Group Box 298" hidden="1">
              <a:extLst>
                <a:ext uri="{63B3BB69-23CF-44E3-9099-C40C66FF867C}">
                  <a14:compatExt spid="_x0000_s31018"/>
                </a:ext>
                <a:ext uri="{FF2B5EF4-FFF2-40B4-BE49-F238E27FC236}">
                  <a16:creationId xmlns:a16="http://schemas.microsoft.com/office/drawing/2014/main" id="{00000000-0008-0000-0500-00002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9" name="Group Box 299" hidden="1">
              <a:extLst>
                <a:ext uri="{63B3BB69-23CF-44E3-9099-C40C66FF867C}">
                  <a14:compatExt spid="_x0000_s31019"/>
                </a:ext>
                <a:ext uri="{FF2B5EF4-FFF2-40B4-BE49-F238E27FC236}">
                  <a16:creationId xmlns:a16="http://schemas.microsoft.com/office/drawing/2014/main" id="{00000000-0008-0000-0500-00002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0" name="Group Box 300" hidden="1">
              <a:extLst>
                <a:ext uri="{63B3BB69-23CF-44E3-9099-C40C66FF867C}">
                  <a14:compatExt spid="_x0000_s31020"/>
                </a:ext>
                <a:ext uri="{FF2B5EF4-FFF2-40B4-BE49-F238E27FC236}">
                  <a16:creationId xmlns:a16="http://schemas.microsoft.com/office/drawing/2014/main" id="{00000000-0008-0000-0500-00002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1" name="Group Box 301" hidden="1">
              <a:extLst>
                <a:ext uri="{63B3BB69-23CF-44E3-9099-C40C66FF867C}">
                  <a14:compatExt spid="_x0000_s31021"/>
                </a:ext>
                <a:ext uri="{FF2B5EF4-FFF2-40B4-BE49-F238E27FC236}">
                  <a16:creationId xmlns:a16="http://schemas.microsoft.com/office/drawing/2014/main" id="{00000000-0008-0000-0500-00002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2" name="Group Box 302" hidden="1">
              <a:extLst>
                <a:ext uri="{63B3BB69-23CF-44E3-9099-C40C66FF867C}">
                  <a14:compatExt spid="_x0000_s31022"/>
                </a:ext>
                <a:ext uri="{FF2B5EF4-FFF2-40B4-BE49-F238E27FC236}">
                  <a16:creationId xmlns:a16="http://schemas.microsoft.com/office/drawing/2014/main" id="{00000000-0008-0000-0500-00002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3" name="Group Box 303" hidden="1">
              <a:extLst>
                <a:ext uri="{63B3BB69-23CF-44E3-9099-C40C66FF867C}">
                  <a14:compatExt spid="_x0000_s31023"/>
                </a:ext>
                <a:ext uri="{FF2B5EF4-FFF2-40B4-BE49-F238E27FC236}">
                  <a16:creationId xmlns:a16="http://schemas.microsoft.com/office/drawing/2014/main" id="{00000000-0008-0000-0500-00002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4" name="Group Box 304" hidden="1">
              <a:extLst>
                <a:ext uri="{63B3BB69-23CF-44E3-9099-C40C66FF867C}">
                  <a14:compatExt spid="_x0000_s31024"/>
                </a:ext>
                <a:ext uri="{FF2B5EF4-FFF2-40B4-BE49-F238E27FC236}">
                  <a16:creationId xmlns:a16="http://schemas.microsoft.com/office/drawing/2014/main" id="{00000000-0008-0000-0500-00003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25" name="Group Box 305" hidden="1">
              <a:extLst>
                <a:ext uri="{63B3BB69-23CF-44E3-9099-C40C66FF867C}">
                  <a14:compatExt spid="_x0000_s31025"/>
                </a:ext>
                <a:ext uri="{FF2B5EF4-FFF2-40B4-BE49-F238E27FC236}">
                  <a16:creationId xmlns:a16="http://schemas.microsoft.com/office/drawing/2014/main" id="{00000000-0008-0000-0500-00003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6" name="Group Box 306" hidden="1">
              <a:extLst>
                <a:ext uri="{63B3BB69-23CF-44E3-9099-C40C66FF867C}">
                  <a14:compatExt spid="_x0000_s31026"/>
                </a:ext>
                <a:ext uri="{FF2B5EF4-FFF2-40B4-BE49-F238E27FC236}">
                  <a16:creationId xmlns:a16="http://schemas.microsoft.com/office/drawing/2014/main" id="{00000000-0008-0000-0500-00003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27" name="Group Box 307" hidden="1">
              <a:extLst>
                <a:ext uri="{63B3BB69-23CF-44E3-9099-C40C66FF867C}">
                  <a14:compatExt spid="_x0000_s31027"/>
                </a:ext>
                <a:ext uri="{FF2B5EF4-FFF2-40B4-BE49-F238E27FC236}">
                  <a16:creationId xmlns:a16="http://schemas.microsoft.com/office/drawing/2014/main" id="{00000000-0008-0000-0500-00003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8" name="Group Box 308" hidden="1">
              <a:extLst>
                <a:ext uri="{63B3BB69-23CF-44E3-9099-C40C66FF867C}">
                  <a14:compatExt spid="_x0000_s31028"/>
                </a:ext>
                <a:ext uri="{FF2B5EF4-FFF2-40B4-BE49-F238E27FC236}">
                  <a16:creationId xmlns:a16="http://schemas.microsoft.com/office/drawing/2014/main" id="{00000000-0008-0000-0500-00003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9" name="Group Box 309" hidden="1">
              <a:extLst>
                <a:ext uri="{63B3BB69-23CF-44E3-9099-C40C66FF867C}">
                  <a14:compatExt spid="_x0000_s31029"/>
                </a:ext>
                <a:ext uri="{FF2B5EF4-FFF2-40B4-BE49-F238E27FC236}">
                  <a16:creationId xmlns:a16="http://schemas.microsoft.com/office/drawing/2014/main" id="{00000000-0008-0000-0500-00003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0" name="Group Box 310" hidden="1">
              <a:extLst>
                <a:ext uri="{63B3BB69-23CF-44E3-9099-C40C66FF867C}">
                  <a14:compatExt spid="_x0000_s31030"/>
                </a:ext>
                <a:ext uri="{FF2B5EF4-FFF2-40B4-BE49-F238E27FC236}">
                  <a16:creationId xmlns:a16="http://schemas.microsoft.com/office/drawing/2014/main" id="{00000000-0008-0000-0500-00003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1" name="Group Box 311" hidden="1">
              <a:extLst>
                <a:ext uri="{63B3BB69-23CF-44E3-9099-C40C66FF867C}">
                  <a14:compatExt spid="_x0000_s31031"/>
                </a:ext>
                <a:ext uri="{FF2B5EF4-FFF2-40B4-BE49-F238E27FC236}">
                  <a16:creationId xmlns:a16="http://schemas.microsoft.com/office/drawing/2014/main" id="{00000000-0008-0000-0500-00003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2" name="Group Box 312" hidden="1">
              <a:extLst>
                <a:ext uri="{63B3BB69-23CF-44E3-9099-C40C66FF867C}">
                  <a14:compatExt spid="_x0000_s31032"/>
                </a:ext>
                <a:ext uri="{FF2B5EF4-FFF2-40B4-BE49-F238E27FC236}">
                  <a16:creationId xmlns:a16="http://schemas.microsoft.com/office/drawing/2014/main" id="{00000000-0008-0000-0500-00003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33" name="Group Box 313" hidden="1">
              <a:extLst>
                <a:ext uri="{63B3BB69-23CF-44E3-9099-C40C66FF867C}">
                  <a14:compatExt spid="_x0000_s31033"/>
                </a:ext>
                <a:ext uri="{FF2B5EF4-FFF2-40B4-BE49-F238E27FC236}">
                  <a16:creationId xmlns:a16="http://schemas.microsoft.com/office/drawing/2014/main" id="{00000000-0008-0000-0500-00003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4" name="Group Box 314" hidden="1">
              <a:extLst>
                <a:ext uri="{63B3BB69-23CF-44E3-9099-C40C66FF867C}">
                  <a14:compatExt spid="_x0000_s31034"/>
                </a:ext>
                <a:ext uri="{FF2B5EF4-FFF2-40B4-BE49-F238E27FC236}">
                  <a16:creationId xmlns:a16="http://schemas.microsoft.com/office/drawing/2014/main" id="{00000000-0008-0000-0500-00003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800100</xdr:rowOff>
        </xdr:to>
        <xdr:sp macro="" textlink="">
          <xdr:nvSpPr>
            <xdr:cNvPr id="31035" name="Group Box 315" hidden="1">
              <a:extLst>
                <a:ext uri="{63B3BB69-23CF-44E3-9099-C40C66FF867C}">
                  <a14:compatExt spid="_x0000_s31035"/>
                </a:ext>
                <a:ext uri="{FF2B5EF4-FFF2-40B4-BE49-F238E27FC236}">
                  <a16:creationId xmlns:a16="http://schemas.microsoft.com/office/drawing/2014/main" id="{00000000-0008-0000-0500-00003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6" name="Group Box 316" hidden="1">
              <a:extLst>
                <a:ext uri="{63B3BB69-23CF-44E3-9099-C40C66FF867C}">
                  <a14:compatExt spid="_x0000_s31036"/>
                </a:ext>
                <a:ext uri="{FF2B5EF4-FFF2-40B4-BE49-F238E27FC236}">
                  <a16:creationId xmlns:a16="http://schemas.microsoft.com/office/drawing/2014/main" id="{00000000-0008-0000-0500-00003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7" name="Group Box 317" hidden="1">
              <a:extLst>
                <a:ext uri="{63B3BB69-23CF-44E3-9099-C40C66FF867C}">
                  <a14:compatExt spid="_x0000_s31037"/>
                </a:ext>
                <a:ext uri="{FF2B5EF4-FFF2-40B4-BE49-F238E27FC236}">
                  <a16:creationId xmlns:a16="http://schemas.microsoft.com/office/drawing/2014/main" id="{00000000-0008-0000-0500-00003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8" name="Group Box 318" hidden="1">
              <a:extLst>
                <a:ext uri="{63B3BB69-23CF-44E3-9099-C40C66FF867C}">
                  <a14:compatExt spid="_x0000_s31038"/>
                </a:ext>
                <a:ext uri="{FF2B5EF4-FFF2-40B4-BE49-F238E27FC236}">
                  <a16:creationId xmlns:a16="http://schemas.microsoft.com/office/drawing/2014/main" id="{00000000-0008-0000-0500-00003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9" name="Group Box 319" hidden="1">
              <a:extLst>
                <a:ext uri="{63B3BB69-23CF-44E3-9099-C40C66FF867C}">
                  <a14:compatExt spid="_x0000_s31039"/>
                </a:ext>
                <a:ext uri="{FF2B5EF4-FFF2-40B4-BE49-F238E27FC236}">
                  <a16:creationId xmlns:a16="http://schemas.microsoft.com/office/drawing/2014/main" id="{00000000-0008-0000-0500-00003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0" name="Group Box 320" hidden="1">
              <a:extLst>
                <a:ext uri="{63B3BB69-23CF-44E3-9099-C40C66FF867C}">
                  <a14:compatExt spid="_x0000_s31040"/>
                </a:ext>
                <a:ext uri="{FF2B5EF4-FFF2-40B4-BE49-F238E27FC236}">
                  <a16:creationId xmlns:a16="http://schemas.microsoft.com/office/drawing/2014/main" id="{00000000-0008-0000-0500-00004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1" name="Group Box 321" hidden="1">
              <a:extLst>
                <a:ext uri="{63B3BB69-23CF-44E3-9099-C40C66FF867C}">
                  <a14:compatExt spid="_x0000_s31041"/>
                </a:ext>
                <a:ext uri="{FF2B5EF4-FFF2-40B4-BE49-F238E27FC236}">
                  <a16:creationId xmlns:a16="http://schemas.microsoft.com/office/drawing/2014/main" id="{00000000-0008-0000-0500-00004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2" name="Group Box 322" hidden="1">
              <a:extLst>
                <a:ext uri="{63B3BB69-23CF-44E3-9099-C40C66FF867C}">
                  <a14:compatExt spid="_x0000_s31042"/>
                </a:ext>
                <a:ext uri="{FF2B5EF4-FFF2-40B4-BE49-F238E27FC236}">
                  <a16:creationId xmlns:a16="http://schemas.microsoft.com/office/drawing/2014/main" id="{00000000-0008-0000-0500-00004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3" name="Group Box 323" hidden="1">
              <a:extLst>
                <a:ext uri="{63B3BB69-23CF-44E3-9099-C40C66FF867C}">
                  <a14:compatExt spid="_x0000_s31043"/>
                </a:ext>
                <a:ext uri="{FF2B5EF4-FFF2-40B4-BE49-F238E27FC236}">
                  <a16:creationId xmlns:a16="http://schemas.microsoft.com/office/drawing/2014/main" id="{00000000-0008-0000-0500-00004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4" name="Group Box 324" hidden="1">
              <a:extLst>
                <a:ext uri="{63B3BB69-23CF-44E3-9099-C40C66FF867C}">
                  <a14:compatExt spid="_x0000_s31044"/>
                </a:ext>
                <a:ext uri="{FF2B5EF4-FFF2-40B4-BE49-F238E27FC236}">
                  <a16:creationId xmlns:a16="http://schemas.microsoft.com/office/drawing/2014/main" id="{00000000-0008-0000-0500-00004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5" name="Group Box 325" hidden="1">
              <a:extLst>
                <a:ext uri="{63B3BB69-23CF-44E3-9099-C40C66FF867C}">
                  <a14:compatExt spid="_x0000_s31045"/>
                </a:ext>
                <a:ext uri="{FF2B5EF4-FFF2-40B4-BE49-F238E27FC236}">
                  <a16:creationId xmlns:a16="http://schemas.microsoft.com/office/drawing/2014/main" id="{00000000-0008-0000-0500-00004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6" name="Group Box 326" hidden="1">
              <a:extLst>
                <a:ext uri="{63B3BB69-23CF-44E3-9099-C40C66FF867C}">
                  <a14:compatExt spid="_x0000_s31046"/>
                </a:ext>
                <a:ext uri="{FF2B5EF4-FFF2-40B4-BE49-F238E27FC236}">
                  <a16:creationId xmlns:a16="http://schemas.microsoft.com/office/drawing/2014/main" id="{00000000-0008-0000-0500-00004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7" name="Group Box 327" hidden="1">
              <a:extLst>
                <a:ext uri="{63B3BB69-23CF-44E3-9099-C40C66FF867C}">
                  <a14:compatExt spid="_x0000_s31047"/>
                </a:ext>
                <a:ext uri="{FF2B5EF4-FFF2-40B4-BE49-F238E27FC236}">
                  <a16:creationId xmlns:a16="http://schemas.microsoft.com/office/drawing/2014/main" id="{00000000-0008-0000-0500-00004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8" name="Group Box 328" hidden="1">
              <a:extLst>
                <a:ext uri="{63B3BB69-23CF-44E3-9099-C40C66FF867C}">
                  <a14:compatExt spid="_x0000_s31048"/>
                </a:ext>
                <a:ext uri="{FF2B5EF4-FFF2-40B4-BE49-F238E27FC236}">
                  <a16:creationId xmlns:a16="http://schemas.microsoft.com/office/drawing/2014/main" id="{00000000-0008-0000-0500-00004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9" name="Group Box 329" hidden="1">
              <a:extLst>
                <a:ext uri="{63B3BB69-23CF-44E3-9099-C40C66FF867C}">
                  <a14:compatExt spid="_x0000_s31049"/>
                </a:ext>
                <a:ext uri="{FF2B5EF4-FFF2-40B4-BE49-F238E27FC236}">
                  <a16:creationId xmlns:a16="http://schemas.microsoft.com/office/drawing/2014/main" id="{00000000-0008-0000-0500-00004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0" name="Group Box 330" hidden="1">
              <a:extLst>
                <a:ext uri="{63B3BB69-23CF-44E3-9099-C40C66FF867C}">
                  <a14:compatExt spid="_x0000_s31050"/>
                </a:ext>
                <a:ext uri="{FF2B5EF4-FFF2-40B4-BE49-F238E27FC236}">
                  <a16:creationId xmlns:a16="http://schemas.microsoft.com/office/drawing/2014/main" id="{00000000-0008-0000-0500-00004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1" name="Group Box 331" hidden="1">
              <a:extLst>
                <a:ext uri="{63B3BB69-23CF-44E3-9099-C40C66FF867C}">
                  <a14:compatExt spid="_x0000_s31051"/>
                </a:ext>
                <a:ext uri="{FF2B5EF4-FFF2-40B4-BE49-F238E27FC236}">
                  <a16:creationId xmlns:a16="http://schemas.microsoft.com/office/drawing/2014/main" id="{00000000-0008-0000-0500-00004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2" name="Group Box 332" hidden="1">
              <a:extLst>
                <a:ext uri="{63B3BB69-23CF-44E3-9099-C40C66FF867C}">
                  <a14:compatExt spid="_x0000_s31052"/>
                </a:ext>
                <a:ext uri="{FF2B5EF4-FFF2-40B4-BE49-F238E27FC236}">
                  <a16:creationId xmlns:a16="http://schemas.microsoft.com/office/drawing/2014/main" id="{00000000-0008-0000-0500-00004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3" name="Group Box 333" hidden="1">
              <a:extLst>
                <a:ext uri="{63B3BB69-23CF-44E3-9099-C40C66FF867C}">
                  <a14:compatExt spid="_x0000_s31053"/>
                </a:ext>
                <a:ext uri="{FF2B5EF4-FFF2-40B4-BE49-F238E27FC236}">
                  <a16:creationId xmlns:a16="http://schemas.microsoft.com/office/drawing/2014/main" id="{00000000-0008-0000-0500-00004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4" name="Group Box 334" hidden="1">
              <a:extLst>
                <a:ext uri="{63B3BB69-23CF-44E3-9099-C40C66FF867C}">
                  <a14:compatExt spid="_x0000_s31054"/>
                </a:ext>
                <a:ext uri="{FF2B5EF4-FFF2-40B4-BE49-F238E27FC236}">
                  <a16:creationId xmlns:a16="http://schemas.microsoft.com/office/drawing/2014/main" id="{00000000-0008-0000-0500-00004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55" name="Group Box 335" hidden="1">
              <a:extLst>
                <a:ext uri="{63B3BB69-23CF-44E3-9099-C40C66FF867C}">
                  <a14:compatExt spid="_x0000_s31055"/>
                </a:ext>
                <a:ext uri="{FF2B5EF4-FFF2-40B4-BE49-F238E27FC236}">
                  <a16:creationId xmlns:a16="http://schemas.microsoft.com/office/drawing/2014/main" id="{00000000-0008-0000-0500-00004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6" name="Group Box 336" hidden="1">
              <a:extLst>
                <a:ext uri="{63B3BB69-23CF-44E3-9099-C40C66FF867C}">
                  <a14:compatExt spid="_x0000_s31056"/>
                </a:ext>
                <a:ext uri="{FF2B5EF4-FFF2-40B4-BE49-F238E27FC236}">
                  <a16:creationId xmlns:a16="http://schemas.microsoft.com/office/drawing/2014/main" id="{00000000-0008-0000-0500-00005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37</xdr:row>
          <xdr:rowOff>114300</xdr:rowOff>
        </xdr:from>
        <xdr:to>
          <xdr:col>2</xdr:col>
          <xdr:colOff>541020</xdr:colOff>
          <xdr:row>37</xdr:row>
          <xdr:rowOff>365760</xdr:rowOff>
        </xdr:to>
        <xdr:sp macro="" textlink="">
          <xdr:nvSpPr>
            <xdr:cNvPr id="31057" name="Check Box 337" hidden="1">
              <a:extLst>
                <a:ext uri="{63B3BB69-23CF-44E3-9099-C40C66FF867C}">
                  <a14:compatExt spid="_x0000_s31057"/>
                </a:ext>
                <a:ext uri="{FF2B5EF4-FFF2-40B4-BE49-F238E27FC236}">
                  <a16:creationId xmlns:a16="http://schemas.microsoft.com/office/drawing/2014/main" id="{00000000-0008-0000-0500-0000517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8" name="Group Box 338" hidden="1">
              <a:extLst>
                <a:ext uri="{63B3BB69-23CF-44E3-9099-C40C66FF867C}">
                  <a14:compatExt spid="_x0000_s31058"/>
                </a:ext>
                <a:ext uri="{FF2B5EF4-FFF2-40B4-BE49-F238E27FC236}">
                  <a16:creationId xmlns:a16="http://schemas.microsoft.com/office/drawing/2014/main" id="{00000000-0008-0000-0500-00005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9" name="Group Box 339" hidden="1">
              <a:extLst>
                <a:ext uri="{63B3BB69-23CF-44E3-9099-C40C66FF867C}">
                  <a14:compatExt spid="_x0000_s31059"/>
                </a:ext>
                <a:ext uri="{FF2B5EF4-FFF2-40B4-BE49-F238E27FC236}">
                  <a16:creationId xmlns:a16="http://schemas.microsoft.com/office/drawing/2014/main" id="{00000000-0008-0000-0500-00005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0" name="Group Box 340" hidden="1">
              <a:extLst>
                <a:ext uri="{63B3BB69-23CF-44E3-9099-C40C66FF867C}">
                  <a14:compatExt spid="_x0000_s31060"/>
                </a:ext>
                <a:ext uri="{FF2B5EF4-FFF2-40B4-BE49-F238E27FC236}">
                  <a16:creationId xmlns:a16="http://schemas.microsoft.com/office/drawing/2014/main" id="{00000000-0008-0000-0500-00005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1" name="Group Box 341" hidden="1">
              <a:extLst>
                <a:ext uri="{63B3BB69-23CF-44E3-9099-C40C66FF867C}">
                  <a14:compatExt spid="_x0000_s31061"/>
                </a:ext>
                <a:ext uri="{FF2B5EF4-FFF2-40B4-BE49-F238E27FC236}">
                  <a16:creationId xmlns:a16="http://schemas.microsoft.com/office/drawing/2014/main" id="{00000000-0008-0000-0500-00005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449580</xdr:rowOff>
        </xdr:to>
        <xdr:sp macro="" textlink="">
          <xdr:nvSpPr>
            <xdr:cNvPr id="31062" name="Group Box 342" hidden="1">
              <a:extLst>
                <a:ext uri="{63B3BB69-23CF-44E3-9099-C40C66FF867C}">
                  <a14:compatExt spid="_x0000_s31062"/>
                </a:ext>
                <a:ext uri="{FF2B5EF4-FFF2-40B4-BE49-F238E27FC236}">
                  <a16:creationId xmlns:a16="http://schemas.microsoft.com/office/drawing/2014/main" id="{00000000-0008-0000-0500-00005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3" name="Group Box 343" hidden="1">
              <a:extLst>
                <a:ext uri="{63B3BB69-23CF-44E3-9099-C40C66FF867C}">
                  <a14:compatExt spid="_x0000_s31063"/>
                </a:ext>
                <a:ext uri="{FF2B5EF4-FFF2-40B4-BE49-F238E27FC236}">
                  <a16:creationId xmlns:a16="http://schemas.microsoft.com/office/drawing/2014/main" id="{00000000-0008-0000-0500-00005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4" name="Group Box 344" hidden="1">
              <a:extLst>
                <a:ext uri="{63B3BB69-23CF-44E3-9099-C40C66FF867C}">
                  <a14:compatExt spid="_x0000_s31064"/>
                </a:ext>
                <a:ext uri="{FF2B5EF4-FFF2-40B4-BE49-F238E27FC236}">
                  <a16:creationId xmlns:a16="http://schemas.microsoft.com/office/drawing/2014/main" id="{00000000-0008-0000-0500-00005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5" name="Group Box 345" hidden="1">
              <a:extLst>
                <a:ext uri="{63B3BB69-23CF-44E3-9099-C40C66FF867C}">
                  <a14:compatExt spid="_x0000_s31065"/>
                </a:ext>
                <a:ext uri="{FF2B5EF4-FFF2-40B4-BE49-F238E27FC236}">
                  <a16:creationId xmlns:a16="http://schemas.microsoft.com/office/drawing/2014/main" id="{00000000-0008-0000-0500-00005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327660</xdr:rowOff>
        </xdr:to>
        <xdr:sp macro="" textlink="">
          <xdr:nvSpPr>
            <xdr:cNvPr id="31066" name="Group Box 346" hidden="1">
              <a:extLst>
                <a:ext uri="{63B3BB69-23CF-44E3-9099-C40C66FF867C}">
                  <a14:compatExt spid="_x0000_s31066"/>
                </a:ext>
                <a:ext uri="{FF2B5EF4-FFF2-40B4-BE49-F238E27FC236}">
                  <a16:creationId xmlns:a16="http://schemas.microsoft.com/office/drawing/2014/main" id="{00000000-0008-0000-0500-00005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76200</xdr:colOff>
      <xdr:row>2</xdr:row>
      <xdr:rowOff>53340</xdr:rowOff>
    </xdr:from>
    <xdr:to>
      <xdr:col>10</xdr:col>
      <xdr:colOff>1112520</xdr:colOff>
      <xdr:row>5</xdr:row>
      <xdr:rowOff>0</xdr:rowOff>
    </xdr:to>
    <xdr:pic>
      <xdr:nvPicPr>
        <xdr:cNvPr id="3" name="Picture 2">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4853940" y="822960"/>
          <a:ext cx="5471160" cy="3223260"/>
        </a:xfrm>
        <a:prstGeom prst="rect">
          <a:avLst/>
        </a:prstGeom>
        <a:ln>
          <a:solidFill>
            <a:schemeClr val="tx1">
              <a:lumMod val="75000"/>
              <a:lumOff val="25000"/>
            </a:schemeClr>
          </a:solid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6</xdr:row>
          <xdr:rowOff>213360</xdr:rowOff>
        </xdr:from>
        <xdr:to>
          <xdr:col>2</xdr:col>
          <xdr:colOff>480060</xdr:colOff>
          <xdr:row>6</xdr:row>
          <xdr:rowOff>449580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600-000036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76200</xdr:rowOff>
        </xdr:from>
        <xdr:to>
          <xdr:col>2</xdr:col>
          <xdr:colOff>502920</xdr:colOff>
          <xdr:row>11</xdr:row>
          <xdr:rowOff>304800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600-000037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76200</xdr:rowOff>
        </xdr:from>
        <xdr:to>
          <xdr:col>2</xdr:col>
          <xdr:colOff>502920</xdr:colOff>
          <xdr:row>12</xdr:row>
          <xdr:rowOff>304800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600-000038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76200</xdr:rowOff>
        </xdr:from>
        <xdr:to>
          <xdr:col>2</xdr:col>
          <xdr:colOff>502920</xdr:colOff>
          <xdr:row>13</xdr:row>
          <xdr:rowOff>304800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600-000039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198120</xdr:rowOff>
        </xdr:from>
        <xdr:to>
          <xdr:col>2</xdr:col>
          <xdr:colOff>480060</xdr:colOff>
          <xdr:row>7</xdr:row>
          <xdr:rowOff>441960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600-00003A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68580</xdr:rowOff>
        </xdr:from>
        <xdr:to>
          <xdr:col>2</xdr:col>
          <xdr:colOff>480060</xdr:colOff>
          <xdr:row>8</xdr:row>
          <xdr:rowOff>297180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600-00003B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6</xdr:row>
          <xdr:rowOff>213360</xdr:rowOff>
        </xdr:from>
        <xdr:to>
          <xdr:col>2</xdr:col>
          <xdr:colOff>480060</xdr:colOff>
          <xdr:row>6</xdr:row>
          <xdr:rowOff>449580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700-00002B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502920</xdr:colOff>
          <xdr:row>12</xdr:row>
          <xdr:rowOff>327660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700-00002C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502920</xdr:colOff>
          <xdr:row>13</xdr:row>
          <xdr:rowOff>327660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700-00002D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502920</xdr:colOff>
          <xdr:row>14</xdr:row>
          <xdr:rowOff>327660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700-00002E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xdr:row>
          <xdr:rowOff>60960</xdr:rowOff>
        </xdr:from>
        <xdr:to>
          <xdr:col>2</xdr:col>
          <xdr:colOff>480060</xdr:colOff>
          <xdr:row>7</xdr:row>
          <xdr:rowOff>297180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700-00002F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723900</xdr:colOff>
          <xdr:row>1</xdr:row>
          <xdr:rowOff>327660</xdr:rowOff>
        </xdr:to>
        <xdr:sp macro="" textlink="">
          <xdr:nvSpPr>
            <xdr:cNvPr id="280577" name="Group Box 1" hidden="1">
              <a:extLst>
                <a:ext uri="{63B3BB69-23CF-44E3-9099-C40C66FF867C}">
                  <a14:compatExt spid="_x0000_s280577"/>
                </a:ext>
                <a:ext uri="{FF2B5EF4-FFF2-40B4-BE49-F238E27FC236}">
                  <a16:creationId xmlns:a16="http://schemas.microsoft.com/office/drawing/2014/main" id="{00000000-0008-0000-0800-00000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800100</xdr:colOff>
          <xdr:row>1</xdr:row>
          <xdr:rowOff>304800</xdr:rowOff>
        </xdr:to>
        <xdr:sp macro="" textlink="">
          <xdr:nvSpPr>
            <xdr:cNvPr id="280578" name="Group Box 2" hidden="1">
              <a:extLst>
                <a:ext uri="{63B3BB69-23CF-44E3-9099-C40C66FF867C}">
                  <a14:compatExt spid="_x0000_s280578"/>
                </a:ext>
                <a:ext uri="{FF2B5EF4-FFF2-40B4-BE49-F238E27FC236}">
                  <a16:creationId xmlns:a16="http://schemas.microsoft.com/office/drawing/2014/main" id="{00000000-0008-0000-0800-00000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79" name="Group Box 3" hidden="1">
              <a:extLst>
                <a:ext uri="{63B3BB69-23CF-44E3-9099-C40C66FF867C}">
                  <a14:compatExt spid="_x0000_s280579"/>
                </a:ext>
                <a:ext uri="{FF2B5EF4-FFF2-40B4-BE49-F238E27FC236}">
                  <a16:creationId xmlns:a16="http://schemas.microsoft.com/office/drawing/2014/main" id="{00000000-0008-0000-0800-00000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80" name="Group Box 4" hidden="1">
              <a:extLst>
                <a:ext uri="{63B3BB69-23CF-44E3-9099-C40C66FF867C}">
                  <a14:compatExt spid="_x0000_s280580"/>
                </a:ext>
                <a:ext uri="{FF2B5EF4-FFF2-40B4-BE49-F238E27FC236}">
                  <a16:creationId xmlns:a16="http://schemas.microsoft.com/office/drawing/2014/main" id="{00000000-0008-0000-0800-00000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581" name="Group Box 5" hidden="1">
              <a:extLst>
                <a:ext uri="{63B3BB69-23CF-44E3-9099-C40C66FF867C}">
                  <a14:compatExt spid="_x0000_s280581"/>
                </a:ext>
                <a:ext uri="{FF2B5EF4-FFF2-40B4-BE49-F238E27FC236}">
                  <a16:creationId xmlns:a16="http://schemas.microsoft.com/office/drawing/2014/main" id="{00000000-0008-0000-0800-00000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2" name="Group Box 6" hidden="1">
              <a:extLst>
                <a:ext uri="{63B3BB69-23CF-44E3-9099-C40C66FF867C}">
                  <a14:compatExt spid="_x0000_s280582"/>
                </a:ext>
                <a:ext uri="{FF2B5EF4-FFF2-40B4-BE49-F238E27FC236}">
                  <a16:creationId xmlns:a16="http://schemas.microsoft.com/office/drawing/2014/main" id="{00000000-0008-0000-0800-00000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3" name="Group Box 7" hidden="1">
              <a:extLst>
                <a:ext uri="{63B3BB69-23CF-44E3-9099-C40C66FF867C}">
                  <a14:compatExt spid="_x0000_s280583"/>
                </a:ext>
                <a:ext uri="{FF2B5EF4-FFF2-40B4-BE49-F238E27FC236}">
                  <a16:creationId xmlns:a16="http://schemas.microsoft.com/office/drawing/2014/main" id="{00000000-0008-0000-0800-00000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4" name="Group Box 8" hidden="1">
              <a:extLst>
                <a:ext uri="{63B3BB69-23CF-44E3-9099-C40C66FF867C}">
                  <a14:compatExt spid="_x0000_s280584"/>
                </a:ext>
                <a:ext uri="{FF2B5EF4-FFF2-40B4-BE49-F238E27FC236}">
                  <a16:creationId xmlns:a16="http://schemas.microsoft.com/office/drawing/2014/main" id="{00000000-0008-0000-0800-00000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5" name="Group Box 9" hidden="1">
              <a:extLst>
                <a:ext uri="{63B3BB69-23CF-44E3-9099-C40C66FF867C}">
                  <a14:compatExt spid="_x0000_s280585"/>
                </a:ext>
                <a:ext uri="{FF2B5EF4-FFF2-40B4-BE49-F238E27FC236}">
                  <a16:creationId xmlns:a16="http://schemas.microsoft.com/office/drawing/2014/main" id="{00000000-0008-0000-0800-00000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6" name="Group Box 10" hidden="1">
              <a:extLst>
                <a:ext uri="{63B3BB69-23CF-44E3-9099-C40C66FF867C}">
                  <a14:compatExt spid="_x0000_s280586"/>
                </a:ext>
                <a:ext uri="{FF2B5EF4-FFF2-40B4-BE49-F238E27FC236}">
                  <a16:creationId xmlns:a16="http://schemas.microsoft.com/office/drawing/2014/main" id="{00000000-0008-0000-0800-00000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7" name="Group Box 11" hidden="1">
              <a:extLst>
                <a:ext uri="{63B3BB69-23CF-44E3-9099-C40C66FF867C}">
                  <a14:compatExt spid="_x0000_s280587"/>
                </a:ext>
                <a:ext uri="{FF2B5EF4-FFF2-40B4-BE49-F238E27FC236}">
                  <a16:creationId xmlns:a16="http://schemas.microsoft.com/office/drawing/2014/main" id="{00000000-0008-0000-0800-00000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88" name="Group Box 12" hidden="1">
              <a:extLst>
                <a:ext uri="{63B3BB69-23CF-44E3-9099-C40C66FF867C}">
                  <a14:compatExt spid="_x0000_s280588"/>
                </a:ext>
                <a:ext uri="{FF2B5EF4-FFF2-40B4-BE49-F238E27FC236}">
                  <a16:creationId xmlns:a16="http://schemas.microsoft.com/office/drawing/2014/main" id="{00000000-0008-0000-0800-00000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89" name="Group Box 13" hidden="1">
              <a:extLst>
                <a:ext uri="{63B3BB69-23CF-44E3-9099-C40C66FF867C}">
                  <a14:compatExt spid="_x0000_s280589"/>
                </a:ext>
                <a:ext uri="{FF2B5EF4-FFF2-40B4-BE49-F238E27FC236}">
                  <a16:creationId xmlns:a16="http://schemas.microsoft.com/office/drawing/2014/main" id="{00000000-0008-0000-0800-00000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90" name="Group Box 14" hidden="1">
              <a:extLst>
                <a:ext uri="{63B3BB69-23CF-44E3-9099-C40C66FF867C}">
                  <a14:compatExt spid="_x0000_s280590"/>
                </a:ext>
                <a:ext uri="{FF2B5EF4-FFF2-40B4-BE49-F238E27FC236}">
                  <a16:creationId xmlns:a16="http://schemas.microsoft.com/office/drawing/2014/main" id="{00000000-0008-0000-0800-00000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91" name="Group Box 15" hidden="1">
              <a:extLst>
                <a:ext uri="{63B3BB69-23CF-44E3-9099-C40C66FF867C}">
                  <a14:compatExt spid="_x0000_s280591"/>
                </a:ext>
                <a:ext uri="{FF2B5EF4-FFF2-40B4-BE49-F238E27FC236}">
                  <a16:creationId xmlns:a16="http://schemas.microsoft.com/office/drawing/2014/main" id="{00000000-0008-0000-0800-00000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592" name="Group Box 16" hidden="1">
              <a:extLst>
                <a:ext uri="{63B3BB69-23CF-44E3-9099-C40C66FF867C}">
                  <a14:compatExt spid="_x0000_s280592"/>
                </a:ext>
                <a:ext uri="{FF2B5EF4-FFF2-40B4-BE49-F238E27FC236}">
                  <a16:creationId xmlns:a16="http://schemas.microsoft.com/office/drawing/2014/main" id="{00000000-0008-0000-0800-00001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3" name="Group Box 17" hidden="1">
              <a:extLst>
                <a:ext uri="{63B3BB69-23CF-44E3-9099-C40C66FF867C}">
                  <a14:compatExt spid="_x0000_s280593"/>
                </a:ext>
                <a:ext uri="{FF2B5EF4-FFF2-40B4-BE49-F238E27FC236}">
                  <a16:creationId xmlns:a16="http://schemas.microsoft.com/office/drawing/2014/main" id="{00000000-0008-0000-0800-00001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4" name="Group Box 18" hidden="1">
              <a:extLst>
                <a:ext uri="{63B3BB69-23CF-44E3-9099-C40C66FF867C}">
                  <a14:compatExt spid="_x0000_s280594"/>
                </a:ext>
                <a:ext uri="{FF2B5EF4-FFF2-40B4-BE49-F238E27FC236}">
                  <a16:creationId xmlns:a16="http://schemas.microsoft.com/office/drawing/2014/main" id="{00000000-0008-0000-0800-00001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5" name="Group Box 19" hidden="1">
              <a:extLst>
                <a:ext uri="{63B3BB69-23CF-44E3-9099-C40C66FF867C}">
                  <a14:compatExt spid="_x0000_s280595"/>
                </a:ext>
                <a:ext uri="{FF2B5EF4-FFF2-40B4-BE49-F238E27FC236}">
                  <a16:creationId xmlns:a16="http://schemas.microsoft.com/office/drawing/2014/main" id="{00000000-0008-0000-0800-00001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6" name="Group Box 20" hidden="1">
              <a:extLst>
                <a:ext uri="{63B3BB69-23CF-44E3-9099-C40C66FF867C}">
                  <a14:compatExt spid="_x0000_s280596"/>
                </a:ext>
                <a:ext uri="{FF2B5EF4-FFF2-40B4-BE49-F238E27FC236}">
                  <a16:creationId xmlns:a16="http://schemas.microsoft.com/office/drawing/2014/main" id="{00000000-0008-0000-0800-00001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7" name="Group Box 21" hidden="1">
              <a:extLst>
                <a:ext uri="{63B3BB69-23CF-44E3-9099-C40C66FF867C}">
                  <a14:compatExt spid="_x0000_s280597"/>
                </a:ext>
                <a:ext uri="{FF2B5EF4-FFF2-40B4-BE49-F238E27FC236}">
                  <a16:creationId xmlns:a16="http://schemas.microsoft.com/office/drawing/2014/main" id="{00000000-0008-0000-0800-00001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8" name="Group Box 22" hidden="1">
              <a:extLst>
                <a:ext uri="{63B3BB69-23CF-44E3-9099-C40C66FF867C}">
                  <a14:compatExt spid="_x0000_s280598"/>
                </a:ext>
                <a:ext uri="{FF2B5EF4-FFF2-40B4-BE49-F238E27FC236}">
                  <a16:creationId xmlns:a16="http://schemas.microsoft.com/office/drawing/2014/main" id="{00000000-0008-0000-0800-00001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599" name="Group Box 23" hidden="1">
              <a:extLst>
                <a:ext uri="{63B3BB69-23CF-44E3-9099-C40C66FF867C}">
                  <a14:compatExt spid="_x0000_s280599"/>
                </a:ext>
                <a:ext uri="{FF2B5EF4-FFF2-40B4-BE49-F238E27FC236}">
                  <a16:creationId xmlns:a16="http://schemas.microsoft.com/office/drawing/2014/main" id="{00000000-0008-0000-0800-00001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600" name="Group Box 24" hidden="1">
              <a:extLst>
                <a:ext uri="{63B3BB69-23CF-44E3-9099-C40C66FF867C}">
                  <a14:compatExt spid="_x0000_s280600"/>
                </a:ext>
                <a:ext uri="{FF2B5EF4-FFF2-40B4-BE49-F238E27FC236}">
                  <a16:creationId xmlns:a16="http://schemas.microsoft.com/office/drawing/2014/main" id="{00000000-0008-0000-0800-00001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1" name="Group Box 25" hidden="1">
              <a:extLst>
                <a:ext uri="{63B3BB69-23CF-44E3-9099-C40C66FF867C}">
                  <a14:compatExt spid="_x0000_s280601"/>
                </a:ext>
                <a:ext uri="{FF2B5EF4-FFF2-40B4-BE49-F238E27FC236}">
                  <a16:creationId xmlns:a16="http://schemas.microsoft.com/office/drawing/2014/main" id="{00000000-0008-0000-0800-00001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2" name="Group Box 26" hidden="1">
              <a:extLst>
                <a:ext uri="{63B3BB69-23CF-44E3-9099-C40C66FF867C}">
                  <a14:compatExt spid="_x0000_s280602"/>
                </a:ext>
                <a:ext uri="{FF2B5EF4-FFF2-40B4-BE49-F238E27FC236}">
                  <a16:creationId xmlns:a16="http://schemas.microsoft.com/office/drawing/2014/main" id="{00000000-0008-0000-0800-00001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3" name="Group Box 27" hidden="1">
              <a:extLst>
                <a:ext uri="{63B3BB69-23CF-44E3-9099-C40C66FF867C}">
                  <a14:compatExt spid="_x0000_s280603"/>
                </a:ext>
                <a:ext uri="{FF2B5EF4-FFF2-40B4-BE49-F238E27FC236}">
                  <a16:creationId xmlns:a16="http://schemas.microsoft.com/office/drawing/2014/main" id="{00000000-0008-0000-0800-00001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4" name="Group Box 28" hidden="1">
              <a:extLst>
                <a:ext uri="{63B3BB69-23CF-44E3-9099-C40C66FF867C}">
                  <a14:compatExt spid="_x0000_s280604"/>
                </a:ext>
                <a:ext uri="{FF2B5EF4-FFF2-40B4-BE49-F238E27FC236}">
                  <a16:creationId xmlns:a16="http://schemas.microsoft.com/office/drawing/2014/main" id="{00000000-0008-0000-0800-00001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5" name="Group Box 29" hidden="1">
              <a:extLst>
                <a:ext uri="{63B3BB69-23CF-44E3-9099-C40C66FF867C}">
                  <a14:compatExt spid="_x0000_s280605"/>
                </a:ext>
                <a:ext uri="{FF2B5EF4-FFF2-40B4-BE49-F238E27FC236}">
                  <a16:creationId xmlns:a16="http://schemas.microsoft.com/office/drawing/2014/main" id="{00000000-0008-0000-0800-00001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6" name="Group Box 30" hidden="1">
              <a:extLst>
                <a:ext uri="{63B3BB69-23CF-44E3-9099-C40C66FF867C}">
                  <a14:compatExt spid="_x0000_s280606"/>
                </a:ext>
                <a:ext uri="{FF2B5EF4-FFF2-40B4-BE49-F238E27FC236}">
                  <a16:creationId xmlns:a16="http://schemas.microsoft.com/office/drawing/2014/main" id="{00000000-0008-0000-0800-00001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7" name="Group Box 31" hidden="1">
              <a:extLst>
                <a:ext uri="{63B3BB69-23CF-44E3-9099-C40C66FF867C}">
                  <a14:compatExt spid="_x0000_s280607"/>
                </a:ext>
                <a:ext uri="{FF2B5EF4-FFF2-40B4-BE49-F238E27FC236}">
                  <a16:creationId xmlns:a16="http://schemas.microsoft.com/office/drawing/2014/main" id="{00000000-0008-0000-0800-00001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213360</xdr:rowOff>
        </xdr:to>
        <xdr:sp macro="" textlink="">
          <xdr:nvSpPr>
            <xdr:cNvPr id="280608" name="Group Box 32" hidden="1">
              <a:extLst>
                <a:ext uri="{63B3BB69-23CF-44E3-9099-C40C66FF867C}">
                  <a14:compatExt spid="_x0000_s280608"/>
                </a:ext>
                <a:ext uri="{FF2B5EF4-FFF2-40B4-BE49-F238E27FC236}">
                  <a16:creationId xmlns:a16="http://schemas.microsoft.com/office/drawing/2014/main" id="{00000000-0008-0000-0800-00002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09" name="Group Box 33" hidden="1">
              <a:extLst>
                <a:ext uri="{63B3BB69-23CF-44E3-9099-C40C66FF867C}">
                  <a14:compatExt spid="_x0000_s280609"/>
                </a:ext>
                <a:ext uri="{FF2B5EF4-FFF2-40B4-BE49-F238E27FC236}">
                  <a16:creationId xmlns:a16="http://schemas.microsoft.com/office/drawing/2014/main" id="{00000000-0008-0000-0800-00002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0" name="Group Box 34" hidden="1">
              <a:extLst>
                <a:ext uri="{63B3BB69-23CF-44E3-9099-C40C66FF867C}">
                  <a14:compatExt spid="_x0000_s280610"/>
                </a:ext>
                <a:ext uri="{FF2B5EF4-FFF2-40B4-BE49-F238E27FC236}">
                  <a16:creationId xmlns:a16="http://schemas.microsoft.com/office/drawing/2014/main" id="{00000000-0008-0000-0800-00002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1" name="Group Box 35" hidden="1">
              <a:extLst>
                <a:ext uri="{63B3BB69-23CF-44E3-9099-C40C66FF867C}">
                  <a14:compatExt spid="_x0000_s280611"/>
                </a:ext>
                <a:ext uri="{FF2B5EF4-FFF2-40B4-BE49-F238E27FC236}">
                  <a16:creationId xmlns:a16="http://schemas.microsoft.com/office/drawing/2014/main" id="{00000000-0008-0000-0800-00002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2" name="Group Box 36" hidden="1">
              <a:extLst>
                <a:ext uri="{63B3BB69-23CF-44E3-9099-C40C66FF867C}">
                  <a14:compatExt spid="_x0000_s280612"/>
                </a:ext>
                <a:ext uri="{FF2B5EF4-FFF2-40B4-BE49-F238E27FC236}">
                  <a16:creationId xmlns:a16="http://schemas.microsoft.com/office/drawing/2014/main" id="{00000000-0008-0000-0800-00002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3" name="Group Box 37" hidden="1">
              <a:extLst>
                <a:ext uri="{63B3BB69-23CF-44E3-9099-C40C66FF867C}">
                  <a14:compatExt spid="_x0000_s280613"/>
                </a:ext>
                <a:ext uri="{FF2B5EF4-FFF2-40B4-BE49-F238E27FC236}">
                  <a16:creationId xmlns:a16="http://schemas.microsoft.com/office/drawing/2014/main" id="{00000000-0008-0000-0800-00002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4" name="Group Box 38" hidden="1">
              <a:extLst>
                <a:ext uri="{63B3BB69-23CF-44E3-9099-C40C66FF867C}">
                  <a14:compatExt spid="_x0000_s280614"/>
                </a:ext>
                <a:ext uri="{FF2B5EF4-FFF2-40B4-BE49-F238E27FC236}">
                  <a16:creationId xmlns:a16="http://schemas.microsoft.com/office/drawing/2014/main" id="{00000000-0008-0000-0800-00002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5" name="Group Box 39" hidden="1">
              <a:extLst>
                <a:ext uri="{63B3BB69-23CF-44E3-9099-C40C66FF867C}">
                  <a14:compatExt spid="_x0000_s280615"/>
                </a:ext>
                <a:ext uri="{FF2B5EF4-FFF2-40B4-BE49-F238E27FC236}">
                  <a16:creationId xmlns:a16="http://schemas.microsoft.com/office/drawing/2014/main" id="{00000000-0008-0000-0800-00002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464820</xdr:rowOff>
        </xdr:to>
        <xdr:sp macro="" textlink="">
          <xdr:nvSpPr>
            <xdr:cNvPr id="280616" name="Group Box 40" hidden="1">
              <a:extLst>
                <a:ext uri="{63B3BB69-23CF-44E3-9099-C40C66FF867C}">
                  <a14:compatExt spid="_x0000_s280616"/>
                </a:ext>
                <a:ext uri="{FF2B5EF4-FFF2-40B4-BE49-F238E27FC236}">
                  <a16:creationId xmlns:a16="http://schemas.microsoft.com/office/drawing/2014/main" id="{00000000-0008-0000-0800-00002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7" name="Group Box 41" hidden="1">
              <a:extLst>
                <a:ext uri="{63B3BB69-23CF-44E3-9099-C40C66FF867C}">
                  <a14:compatExt spid="_x0000_s280617"/>
                </a:ext>
                <a:ext uri="{FF2B5EF4-FFF2-40B4-BE49-F238E27FC236}">
                  <a16:creationId xmlns:a16="http://schemas.microsoft.com/office/drawing/2014/main" id="{00000000-0008-0000-0800-00002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8" name="Group Box 42" hidden="1">
              <a:extLst>
                <a:ext uri="{63B3BB69-23CF-44E3-9099-C40C66FF867C}">
                  <a14:compatExt spid="_x0000_s280618"/>
                </a:ext>
                <a:ext uri="{FF2B5EF4-FFF2-40B4-BE49-F238E27FC236}">
                  <a16:creationId xmlns:a16="http://schemas.microsoft.com/office/drawing/2014/main" id="{00000000-0008-0000-0800-00002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19" name="Group Box 43" hidden="1">
              <a:extLst>
                <a:ext uri="{63B3BB69-23CF-44E3-9099-C40C66FF867C}">
                  <a14:compatExt spid="_x0000_s280619"/>
                </a:ext>
                <a:ext uri="{FF2B5EF4-FFF2-40B4-BE49-F238E27FC236}">
                  <a16:creationId xmlns:a16="http://schemas.microsoft.com/office/drawing/2014/main" id="{00000000-0008-0000-0800-00002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0" name="Group Box 44" hidden="1">
              <a:extLst>
                <a:ext uri="{63B3BB69-23CF-44E3-9099-C40C66FF867C}">
                  <a14:compatExt spid="_x0000_s280620"/>
                </a:ext>
                <a:ext uri="{FF2B5EF4-FFF2-40B4-BE49-F238E27FC236}">
                  <a16:creationId xmlns:a16="http://schemas.microsoft.com/office/drawing/2014/main" id="{00000000-0008-0000-0800-00002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1" name="Group Box 45" hidden="1">
              <a:extLst>
                <a:ext uri="{63B3BB69-23CF-44E3-9099-C40C66FF867C}">
                  <a14:compatExt spid="_x0000_s280621"/>
                </a:ext>
                <a:ext uri="{FF2B5EF4-FFF2-40B4-BE49-F238E27FC236}">
                  <a16:creationId xmlns:a16="http://schemas.microsoft.com/office/drawing/2014/main" id="{00000000-0008-0000-0800-00002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2" name="Group Box 46" hidden="1">
              <a:extLst>
                <a:ext uri="{63B3BB69-23CF-44E3-9099-C40C66FF867C}">
                  <a14:compatExt spid="_x0000_s280622"/>
                </a:ext>
                <a:ext uri="{FF2B5EF4-FFF2-40B4-BE49-F238E27FC236}">
                  <a16:creationId xmlns:a16="http://schemas.microsoft.com/office/drawing/2014/main" id="{00000000-0008-0000-0800-00002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3" name="Group Box 47" hidden="1">
              <a:extLst>
                <a:ext uri="{63B3BB69-23CF-44E3-9099-C40C66FF867C}">
                  <a14:compatExt spid="_x0000_s280623"/>
                </a:ext>
                <a:ext uri="{FF2B5EF4-FFF2-40B4-BE49-F238E27FC236}">
                  <a16:creationId xmlns:a16="http://schemas.microsoft.com/office/drawing/2014/main" id="{00000000-0008-0000-0800-00002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83820</xdr:rowOff>
        </xdr:to>
        <xdr:sp macro="" textlink="">
          <xdr:nvSpPr>
            <xdr:cNvPr id="280624" name="Group Box 48" hidden="1">
              <a:extLst>
                <a:ext uri="{63B3BB69-23CF-44E3-9099-C40C66FF867C}">
                  <a14:compatExt spid="_x0000_s280624"/>
                </a:ext>
                <a:ext uri="{FF2B5EF4-FFF2-40B4-BE49-F238E27FC236}">
                  <a16:creationId xmlns:a16="http://schemas.microsoft.com/office/drawing/2014/main" id="{00000000-0008-0000-0800-00003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5" name="Group Box 49" hidden="1">
              <a:extLst>
                <a:ext uri="{63B3BB69-23CF-44E3-9099-C40C66FF867C}">
                  <a14:compatExt spid="_x0000_s280625"/>
                </a:ext>
                <a:ext uri="{FF2B5EF4-FFF2-40B4-BE49-F238E27FC236}">
                  <a16:creationId xmlns:a16="http://schemas.microsoft.com/office/drawing/2014/main" id="{00000000-0008-0000-0800-00003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6" name="Group Box 50" hidden="1">
              <a:extLst>
                <a:ext uri="{63B3BB69-23CF-44E3-9099-C40C66FF867C}">
                  <a14:compatExt spid="_x0000_s280626"/>
                </a:ext>
                <a:ext uri="{FF2B5EF4-FFF2-40B4-BE49-F238E27FC236}">
                  <a16:creationId xmlns:a16="http://schemas.microsoft.com/office/drawing/2014/main" id="{00000000-0008-0000-0800-00003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7" name="Group Box 51" hidden="1">
              <a:extLst>
                <a:ext uri="{63B3BB69-23CF-44E3-9099-C40C66FF867C}">
                  <a14:compatExt spid="_x0000_s280627"/>
                </a:ext>
                <a:ext uri="{FF2B5EF4-FFF2-40B4-BE49-F238E27FC236}">
                  <a16:creationId xmlns:a16="http://schemas.microsoft.com/office/drawing/2014/main" id="{00000000-0008-0000-0800-00003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8" name="Group Box 52" hidden="1">
              <a:extLst>
                <a:ext uri="{63B3BB69-23CF-44E3-9099-C40C66FF867C}">
                  <a14:compatExt spid="_x0000_s280628"/>
                </a:ext>
                <a:ext uri="{FF2B5EF4-FFF2-40B4-BE49-F238E27FC236}">
                  <a16:creationId xmlns:a16="http://schemas.microsoft.com/office/drawing/2014/main" id="{00000000-0008-0000-0800-00003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29" name="Group Box 53" hidden="1">
              <a:extLst>
                <a:ext uri="{63B3BB69-23CF-44E3-9099-C40C66FF867C}">
                  <a14:compatExt spid="_x0000_s280629"/>
                </a:ext>
                <a:ext uri="{FF2B5EF4-FFF2-40B4-BE49-F238E27FC236}">
                  <a16:creationId xmlns:a16="http://schemas.microsoft.com/office/drawing/2014/main" id="{00000000-0008-0000-0800-00003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0" name="Group Box 54" hidden="1">
              <a:extLst>
                <a:ext uri="{63B3BB69-23CF-44E3-9099-C40C66FF867C}">
                  <a14:compatExt spid="_x0000_s280630"/>
                </a:ext>
                <a:ext uri="{FF2B5EF4-FFF2-40B4-BE49-F238E27FC236}">
                  <a16:creationId xmlns:a16="http://schemas.microsoft.com/office/drawing/2014/main" id="{00000000-0008-0000-0800-00003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1" name="Group Box 55" hidden="1">
              <a:extLst>
                <a:ext uri="{63B3BB69-23CF-44E3-9099-C40C66FF867C}">
                  <a14:compatExt spid="_x0000_s280631"/>
                </a:ext>
                <a:ext uri="{FF2B5EF4-FFF2-40B4-BE49-F238E27FC236}">
                  <a16:creationId xmlns:a16="http://schemas.microsoft.com/office/drawing/2014/main" id="{00000000-0008-0000-0800-00003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213360</xdr:rowOff>
        </xdr:to>
        <xdr:sp macro="" textlink="">
          <xdr:nvSpPr>
            <xdr:cNvPr id="280632" name="Group Box 56" hidden="1">
              <a:extLst>
                <a:ext uri="{63B3BB69-23CF-44E3-9099-C40C66FF867C}">
                  <a14:compatExt spid="_x0000_s280632"/>
                </a:ext>
                <a:ext uri="{FF2B5EF4-FFF2-40B4-BE49-F238E27FC236}">
                  <a16:creationId xmlns:a16="http://schemas.microsoft.com/office/drawing/2014/main" id="{00000000-0008-0000-0800-00003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3" name="Group Box 57" hidden="1">
              <a:extLst>
                <a:ext uri="{63B3BB69-23CF-44E3-9099-C40C66FF867C}">
                  <a14:compatExt spid="_x0000_s280633"/>
                </a:ext>
                <a:ext uri="{FF2B5EF4-FFF2-40B4-BE49-F238E27FC236}">
                  <a16:creationId xmlns:a16="http://schemas.microsoft.com/office/drawing/2014/main" id="{00000000-0008-0000-0800-00003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4" name="Group Box 58" hidden="1">
              <a:extLst>
                <a:ext uri="{63B3BB69-23CF-44E3-9099-C40C66FF867C}">
                  <a14:compatExt spid="_x0000_s280634"/>
                </a:ext>
                <a:ext uri="{FF2B5EF4-FFF2-40B4-BE49-F238E27FC236}">
                  <a16:creationId xmlns:a16="http://schemas.microsoft.com/office/drawing/2014/main" id="{00000000-0008-0000-0800-00003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5" name="Group Box 59" hidden="1">
              <a:extLst>
                <a:ext uri="{63B3BB69-23CF-44E3-9099-C40C66FF867C}">
                  <a14:compatExt spid="_x0000_s280635"/>
                </a:ext>
                <a:ext uri="{FF2B5EF4-FFF2-40B4-BE49-F238E27FC236}">
                  <a16:creationId xmlns:a16="http://schemas.microsoft.com/office/drawing/2014/main" id="{00000000-0008-0000-0800-00003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6" name="Group Box 60" hidden="1">
              <a:extLst>
                <a:ext uri="{63B3BB69-23CF-44E3-9099-C40C66FF867C}">
                  <a14:compatExt spid="_x0000_s280636"/>
                </a:ext>
                <a:ext uri="{FF2B5EF4-FFF2-40B4-BE49-F238E27FC236}">
                  <a16:creationId xmlns:a16="http://schemas.microsoft.com/office/drawing/2014/main" id="{00000000-0008-0000-0800-00003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7" name="Group Box 61" hidden="1">
              <a:extLst>
                <a:ext uri="{63B3BB69-23CF-44E3-9099-C40C66FF867C}">
                  <a14:compatExt spid="_x0000_s280637"/>
                </a:ext>
                <a:ext uri="{FF2B5EF4-FFF2-40B4-BE49-F238E27FC236}">
                  <a16:creationId xmlns:a16="http://schemas.microsoft.com/office/drawing/2014/main" id="{00000000-0008-0000-0800-00003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8" name="Group Box 62" hidden="1">
              <a:extLst>
                <a:ext uri="{63B3BB69-23CF-44E3-9099-C40C66FF867C}">
                  <a14:compatExt spid="_x0000_s280638"/>
                </a:ext>
                <a:ext uri="{FF2B5EF4-FFF2-40B4-BE49-F238E27FC236}">
                  <a16:creationId xmlns:a16="http://schemas.microsoft.com/office/drawing/2014/main" id="{00000000-0008-0000-0800-00003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39" name="Group Box 63" hidden="1">
              <a:extLst>
                <a:ext uri="{63B3BB69-23CF-44E3-9099-C40C66FF867C}">
                  <a14:compatExt spid="_x0000_s280639"/>
                </a:ext>
                <a:ext uri="{FF2B5EF4-FFF2-40B4-BE49-F238E27FC236}">
                  <a16:creationId xmlns:a16="http://schemas.microsoft.com/office/drawing/2014/main" id="{00000000-0008-0000-0800-00003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0" name="Group Box 64" hidden="1">
              <a:extLst>
                <a:ext uri="{63B3BB69-23CF-44E3-9099-C40C66FF867C}">
                  <a14:compatExt spid="_x0000_s280640"/>
                </a:ext>
                <a:ext uri="{FF2B5EF4-FFF2-40B4-BE49-F238E27FC236}">
                  <a16:creationId xmlns:a16="http://schemas.microsoft.com/office/drawing/2014/main" id="{00000000-0008-0000-0800-00004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1" name="Group Box 65" hidden="1">
              <a:extLst>
                <a:ext uri="{63B3BB69-23CF-44E3-9099-C40C66FF867C}">
                  <a14:compatExt spid="_x0000_s280641"/>
                </a:ext>
                <a:ext uri="{FF2B5EF4-FFF2-40B4-BE49-F238E27FC236}">
                  <a16:creationId xmlns:a16="http://schemas.microsoft.com/office/drawing/2014/main" id="{00000000-0008-0000-0800-00004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2" name="Group Box 66" hidden="1">
              <a:extLst>
                <a:ext uri="{63B3BB69-23CF-44E3-9099-C40C66FF867C}">
                  <a14:compatExt spid="_x0000_s280642"/>
                </a:ext>
                <a:ext uri="{FF2B5EF4-FFF2-40B4-BE49-F238E27FC236}">
                  <a16:creationId xmlns:a16="http://schemas.microsoft.com/office/drawing/2014/main" id="{00000000-0008-0000-0800-00004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3" name="Group Box 67" hidden="1">
              <a:extLst>
                <a:ext uri="{63B3BB69-23CF-44E3-9099-C40C66FF867C}">
                  <a14:compatExt spid="_x0000_s280643"/>
                </a:ext>
                <a:ext uri="{FF2B5EF4-FFF2-40B4-BE49-F238E27FC236}">
                  <a16:creationId xmlns:a16="http://schemas.microsoft.com/office/drawing/2014/main" id="{00000000-0008-0000-0800-00004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4" name="Group Box 68" hidden="1">
              <a:extLst>
                <a:ext uri="{63B3BB69-23CF-44E3-9099-C40C66FF867C}">
                  <a14:compatExt spid="_x0000_s280644"/>
                </a:ext>
                <a:ext uri="{FF2B5EF4-FFF2-40B4-BE49-F238E27FC236}">
                  <a16:creationId xmlns:a16="http://schemas.microsoft.com/office/drawing/2014/main" id="{00000000-0008-0000-0800-00004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5" name="Group Box 69" hidden="1">
              <a:extLst>
                <a:ext uri="{63B3BB69-23CF-44E3-9099-C40C66FF867C}">
                  <a14:compatExt spid="_x0000_s280645"/>
                </a:ext>
                <a:ext uri="{FF2B5EF4-FFF2-40B4-BE49-F238E27FC236}">
                  <a16:creationId xmlns:a16="http://schemas.microsoft.com/office/drawing/2014/main" id="{00000000-0008-0000-0800-00004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6" name="Group Box 70" hidden="1">
              <a:extLst>
                <a:ext uri="{63B3BB69-23CF-44E3-9099-C40C66FF867C}">
                  <a14:compatExt spid="_x0000_s280646"/>
                </a:ext>
                <a:ext uri="{FF2B5EF4-FFF2-40B4-BE49-F238E27FC236}">
                  <a16:creationId xmlns:a16="http://schemas.microsoft.com/office/drawing/2014/main" id="{00000000-0008-0000-0800-00004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198120</xdr:rowOff>
        </xdr:to>
        <xdr:sp macro="" textlink="">
          <xdr:nvSpPr>
            <xdr:cNvPr id="280647" name="Group Box 71" hidden="1">
              <a:extLst>
                <a:ext uri="{63B3BB69-23CF-44E3-9099-C40C66FF867C}">
                  <a14:compatExt spid="_x0000_s280647"/>
                </a:ext>
                <a:ext uri="{FF2B5EF4-FFF2-40B4-BE49-F238E27FC236}">
                  <a16:creationId xmlns:a16="http://schemas.microsoft.com/office/drawing/2014/main" id="{00000000-0008-0000-0800-00004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8" name="Group Box 72" hidden="1">
              <a:extLst>
                <a:ext uri="{63B3BB69-23CF-44E3-9099-C40C66FF867C}">
                  <a14:compatExt spid="_x0000_s280648"/>
                </a:ext>
                <a:ext uri="{FF2B5EF4-FFF2-40B4-BE49-F238E27FC236}">
                  <a16:creationId xmlns:a16="http://schemas.microsoft.com/office/drawing/2014/main" id="{00000000-0008-0000-0800-00004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49" name="Group Box 73" hidden="1">
              <a:extLst>
                <a:ext uri="{63B3BB69-23CF-44E3-9099-C40C66FF867C}">
                  <a14:compatExt spid="_x0000_s280649"/>
                </a:ext>
                <a:ext uri="{FF2B5EF4-FFF2-40B4-BE49-F238E27FC236}">
                  <a16:creationId xmlns:a16="http://schemas.microsoft.com/office/drawing/2014/main" id="{00000000-0008-0000-0800-00004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0" name="Group Box 74" hidden="1">
              <a:extLst>
                <a:ext uri="{63B3BB69-23CF-44E3-9099-C40C66FF867C}">
                  <a14:compatExt spid="_x0000_s280650"/>
                </a:ext>
                <a:ext uri="{FF2B5EF4-FFF2-40B4-BE49-F238E27FC236}">
                  <a16:creationId xmlns:a16="http://schemas.microsoft.com/office/drawing/2014/main" id="{00000000-0008-0000-0800-00004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1" name="Group Box 75" hidden="1">
              <a:extLst>
                <a:ext uri="{63B3BB69-23CF-44E3-9099-C40C66FF867C}">
                  <a14:compatExt spid="_x0000_s280651"/>
                </a:ext>
                <a:ext uri="{FF2B5EF4-FFF2-40B4-BE49-F238E27FC236}">
                  <a16:creationId xmlns:a16="http://schemas.microsoft.com/office/drawing/2014/main" id="{00000000-0008-0000-0800-00004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2" name="Group Box 76" hidden="1">
              <a:extLst>
                <a:ext uri="{63B3BB69-23CF-44E3-9099-C40C66FF867C}">
                  <a14:compatExt spid="_x0000_s280652"/>
                </a:ext>
                <a:ext uri="{FF2B5EF4-FFF2-40B4-BE49-F238E27FC236}">
                  <a16:creationId xmlns:a16="http://schemas.microsoft.com/office/drawing/2014/main" id="{00000000-0008-0000-0800-00004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3" name="Group Box 77" hidden="1">
              <a:extLst>
                <a:ext uri="{63B3BB69-23CF-44E3-9099-C40C66FF867C}">
                  <a14:compatExt spid="_x0000_s280653"/>
                </a:ext>
                <a:ext uri="{FF2B5EF4-FFF2-40B4-BE49-F238E27FC236}">
                  <a16:creationId xmlns:a16="http://schemas.microsoft.com/office/drawing/2014/main" id="{00000000-0008-0000-0800-00004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4" name="Group Box 78" hidden="1">
              <a:extLst>
                <a:ext uri="{63B3BB69-23CF-44E3-9099-C40C66FF867C}">
                  <a14:compatExt spid="_x0000_s280654"/>
                </a:ext>
                <a:ext uri="{FF2B5EF4-FFF2-40B4-BE49-F238E27FC236}">
                  <a16:creationId xmlns:a16="http://schemas.microsoft.com/office/drawing/2014/main" id="{00000000-0008-0000-0800-00004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335280</xdr:rowOff>
        </xdr:from>
        <xdr:to>
          <xdr:col>20</xdr:col>
          <xdr:colOff>160020</xdr:colOff>
          <xdr:row>28</xdr:row>
          <xdr:rowOff>335280</xdr:rowOff>
        </xdr:to>
        <xdr:sp macro="" textlink="">
          <xdr:nvSpPr>
            <xdr:cNvPr id="280655" name="Group Box 79" hidden="1">
              <a:extLst>
                <a:ext uri="{63B3BB69-23CF-44E3-9099-C40C66FF867C}">
                  <a14:compatExt spid="_x0000_s280655"/>
                </a:ext>
                <a:ext uri="{FF2B5EF4-FFF2-40B4-BE49-F238E27FC236}">
                  <a16:creationId xmlns:a16="http://schemas.microsoft.com/office/drawing/2014/main" id="{00000000-0008-0000-0800-00004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6" name="Group Box 80" hidden="1">
              <a:extLst>
                <a:ext uri="{63B3BB69-23CF-44E3-9099-C40C66FF867C}">
                  <a14:compatExt spid="_x0000_s280656"/>
                </a:ext>
                <a:ext uri="{FF2B5EF4-FFF2-40B4-BE49-F238E27FC236}">
                  <a16:creationId xmlns:a16="http://schemas.microsoft.com/office/drawing/2014/main" id="{00000000-0008-0000-0800-00005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7" name="Group Box 81" hidden="1">
              <a:extLst>
                <a:ext uri="{63B3BB69-23CF-44E3-9099-C40C66FF867C}">
                  <a14:compatExt spid="_x0000_s280657"/>
                </a:ext>
                <a:ext uri="{FF2B5EF4-FFF2-40B4-BE49-F238E27FC236}">
                  <a16:creationId xmlns:a16="http://schemas.microsoft.com/office/drawing/2014/main" id="{00000000-0008-0000-0800-00005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8" name="Group Box 82" hidden="1">
              <a:extLst>
                <a:ext uri="{63B3BB69-23CF-44E3-9099-C40C66FF867C}">
                  <a14:compatExt spid="_x0000_s280658"/>
                </a:ext>
                <a:ext uri="{FF2B5EF4-FFF2-40B4-BE49-F238E27FC236}">
                  <a16:creationId xmlns:a16="http://schemas.microsoft.com/office/drawing/2014/main" id="{00000000-0008-0000-0800-00005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59" name="Group Box 83" hidden="1">
              <a:extLst>
                <a:ext uri="{63B3BB69-23CF-44E3-9099-C40C66FF867C}">
                  <a14:compatExt spid="_x0000_s280659"/>
                </a:ext>
                <a:ext uri="{FF2B5EF4-FFF2-40B4-BE49-F238E27FC236}">
                  <a16:creationId xmlns:a16="http://schemas.microsoft.com/office/drawing/2014/main" id="{00000000-0008-0000-0800-00005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0" name="Group Box 84" hidden="1">
              <a:extLst>
                <a:ext uri="{63B3BB69-23CF-44E3-9099-C40C66FF867C}">
                  <a14:compatExt spid="_x0000_s280660"/>
                </a:ext>
                <a:ext uri="{FF2B5EF4-FFF2-40B4-BE49-F238E27FC236}">
                  <a16:creationId xmlns:a16="http://schemas.microsoft.com/office/drawing/2014/main" id="{00000000-0008-0000-0800-00005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1" name="Group Box 85" hidden="1">
              <a:extLst>
                <a:ext uri="{63B3BB69-23CF-44E3-9099-C40C66FF867C}">
                  <a14:compatExt spid="_x0000_s280661"/>
                </a:ext>
                <a:ext uri="{FF2B5EF4-FFF2-40B4-BE49-F238E27FC236}">
                  <a16:creationId xmlns:a16="http://schemas.microsoft.com/office/drawing/2014/main" id="{00000000-0008-0000-0800-00005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2" name="Group Box 86" hidden="1">
              <a:extLst>
                <a:ext uri="{63B3BB69-23CF-44E3-9099-C40C66FF867C}">
                  <a14:compatExt spid="_x0000_s280662"/>
                </a:ext>
                <a:ext uri="{FF2B5EF4-FFF2-40B4-BE49-F238E27FC236}">
                  <a16:creationId xmlns:a16="http://schemas.microsoft.com/office/drawing/2014/main" id="{00000000-0008-0000-0800-00005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3" name="Group Box 87" hidden="1">
              <a:extLst>
                <a:ext uri="{63B3BB69-23CF-44E3-9099-C40C66FF867C}">
                  <a14:compatExt spid="_x0000_s280663"/>
                </a:ext>
                <a:ext uri="{FF2B5EF4-FFF2-40B4-BE49-F238E27FC236}">
                  <a16:creationId xmlns:a16="http://schemas.microsoft.com/office/drawing/2014/main" id="{00000000-0008-0000-0800-00005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4" name="Group Box 88" hidden="1">
              <a:extLst>
                <a:ext uri="{63B3BB69-23CF-44E3-9099-C40C66FF867C}">
                  <a14:compatExt spid="_x0000_s280664"/>
                </a:ext>
                <a:ext uri="{FF2B5EF4-FFF2-40B4-BE49-F238E27FC236}">
                  <a16:creationId xmlns:a16="http://schemas.microsoft.com/office/drawing/2014/main" id="{00000000-0008-0000-0800-00005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5" name="Group Box 89" hidden="1">
              <a:extLst>
                <a:ext uri="{63B3BB69-23CF-44E3-9099-C40C66FF867C}">
                  <a14:compatExt spid="_x0000_s280665"/>
                </a:ext>
                <a:ext uri="{FF2B5EF4-FFF2-40B4-BE49-F238E27FC236}">
                  <a16:creationId xmlns:a16="http://schemas.microsoft.com/office/drawing/2014/main" id="{00000000-0008-0000-0800-00005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6" name="Group Box 90" hidden="1">
              <a:extLst>
                <a:ext uri="{63B3BB69-23CF-44E3-9099-C40C66FF867C}">
                  <a14:compatExt spid="_x0000_s280666"/>
                </a:ext>
                <a:ext uri="{FF2B5EF4-FFF2-40B4-BE49-F238E27FC236}">
                  <a16:creationId xmlns:a16="http://schemas.microsoft.com/office/drawing/2014/main" id="{00000000-0008-0000-0800-00005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7" name="Group Box 91" hidden="1">
              <a:extLst>
                <a:ext uri="{63B3BB69-23CF-44E3-9099-C40C66FF867C}">
                  <a14:compatExt spid="_x0000_s280667"/>
                </a:ext>
                <a:ext uri="{FF2B5EF4-FFF2-40B4-BE49-F238E27FC236}">
                  <a16:creationId xmlns:a16="http://schemas.microsoft.com/office/drawing/2014/main" id="{00000000-0008-0000-0800-00005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8" name="Group Box 92" hidden="1">
              <a:extLst>
                <a:ext uri="{63B3BB69-23CF-44E3-9099-C40C66FF867C}">
                  <a14:compatExt spid="_x0000_s280668"/>
                </a:ext>
                <a:ext uri="{FF2B5EF4-FFF2-40B4-BE49-F238E27FC236}">
                  <a16:creationId xmlns:a16="http://schemas.microsoft.com/office/drawing/2014/main" id="{00000000-0008-0000-0800-00005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69" name="Group Box 93" hidden="1">
              <a:extLst>
                <a:ext uri="{63B3BB69-23CF-44E3-9099-C40C66FF867C}">
                  <a14:compatExt spid="_x0000_s280669"/>
                </a:ext>
                <a:ext uri="{FF2B5EF4-FFF2-40B4-BE49-F238E27FC236}">
                  <a16:creationId xmlns:a16="http://schemas.microsoft.com/office/drawing/2014/main" id="{00000000-0008-0000-0800-00005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0" name="Group Box 94" hidden="1">
              <a:extLst>
                <a:ext uri="{63B3BB69-23CF-44E3-9099-C40C66FF867C}">
                  <a14:compatExt spid="_x0000_s280670"/>
                </a:ext>
                <a:ext uri="{FF2B5EF4-FFF2-40B4-BE49-F238E27FC236}">
                  <a16:creationId xmlns:a16="http://schemas.microsoft.com/office/drawing/2014/main" id="{00000000-0008-0000-0800-00005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1" name="Group Box 95" hidden="1">
              <a:extLst>
                <a:ext uri="{63B3BB69-23CF-44E3-9099-C40C66FF867C}">
                  <a14:compatExt spid="_x0000_s280671"/>
                </a:ext>
                <a:ext uri="{FF2B5EF4-FFF2-40B4-BE49-F238E27FC236}">
                  <a16:creationId xmlns:a16="http://schemas.microsoft.com/office/drawing/2014/main" id="{00000000-0008-0000-0800-00005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2" name="Group Box 96" hidden="1">
              <a:extLst>
                <a:ext uri="{63B3BB69-23CF-44E3-9099-C40C66FF867C}">
                  <a14:compatExt spid="_x0000_s280672"/>
                </a:ext>
                <a:ext uri="{FF2B5EF4-FFF2-40B4-BE49-F238E27FC236}">
                  <a16:creationId xmlns:a16="http://schemas.microsoft.com/office/drawing/2014/main" id="{00000000-0008-0000-0800-00006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3" name="Group Box 97" hidden="1">
              <a:extLst>
                <a:ext uri="{63B3BB69-23CF-44E3-9099-C40C66FF867C}">
                  <a14:compatExt spid="_x0000_s280673"/>
                </a:ext>
                <a:ext uri="{FF2B5EF4-FFF2-40B4-BE49-F238E27FC236}">
                  <a16:creationId xmlns:a16="http://schemas.microsoft.com/office/drawing/2014/main" id="{00000000-0008-0000-0800-00006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4" name="Group Box 98" hidden="1">
              <a:extLst>
                <a:ext uri="{63B3BB69-23CF-44E3-9099-C40C66FF867C}">
                  <a14:compatExt spid="_x0000_s280674"/>
                </a:ext>
                <a:ext uri="{FF2B5EF4-FFF2-40B4-BE49-F238E27FC236}">
                  <a16:creationId xmlns:a16="http://schemas.microsoft.com/office/drawing/2014/main" id="{00000000-0008-0000-0800-00006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5" name="Group Box 99" hidden="1">
              <a:extLst>
                <a:ext uri="{63B3BB69-23CF-44E3-9099-C40C66FF867C}">
                  <a14:compatExt spid="_x0000_s280675"/>
                </a:ext>
                <a:ext uri="{FF2B5EF4-FFF2-40B4-BE49-F238E27FC236}">
                  <a16:creationId xmlns:a16="http://schemas.microsoft.com/office/drawing/2014/main" id="{00000000-0008-0000-0800-00006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335280</xdr:rowOff>
        </xdr:from>
        <xdr:to>
          <xdr:col>10</xdr:col>
          <xdr:colOff>777240</xdr:colOff>
          <xdr:row>27</xdr:row>
          <xdr:rowOff>335280</xdr:rowOff>
        </xdr:to>
        <xdr:sp macro="" textlink="">
          <xdr:nvSpPr>
            <xdr:cNvPr id="280676" name="Group Box 100" hidden="1">
              <a:extLst>
                <a:ext uri="{63B3BB69-23CF-44E3-9099-C40C66FF867C}">
                  <a14:compatExt spid="_x0000_s280676"/>
                </a:ext>
                <a:ext uri="{FF2B5EF4-FFF2-40B4-BE49-F238E27FC236}">
                  <a16:creationId xmlns:a16="http://schemas.microsoft.com/office/drawing/2014/main" id="{00000000-0008-0000-0800-00006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9</xdr:row>
          <xdr:rowOff>160020</xdr:rowOff>
        </xdr:from>
        <xdr:to>
          <xdr:col>10</xdr:col>
          <xdr:colOff>579120</xdr:colOff>
          <xdr:row>9</xdr:row>
          <xdr:rowOff>388620</xdr:rowOff>
        </xdr:to>
        <xdr:sp macro="" textlink="">
          <xdr:nvSpPr>
            <xdr:cNvPr id="280677" name="Check Box 101" hidden="1">
              <a:extLst>
                <a:ext uri="{63B3BB69-23CF-44E3-9099-C40C66FF867C}">
                  <a14:compatExt spid="_x0000_s280677"/>
                </a:ext>
                <a:ext uri="{FF2B5EF4-FFF2-40B4-BE49-F238E27FC236}">
                  <a16:creationId xmlns:a16="http://schemas.microsoft.com/office/drawing/2014/main" id="{00000000-0008-0000-0800-00006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9</xdr:row>
          <xdr:rowOff>160020</xdr:rowOff>
        </xdr:from>
        <xdr:to>
          <xdr:col>11</xdr:col>
          <xdr:colOff>556260</xdr:colOff>
          <xdr:row>9</xdr:row>
          <xdr:rowOff>388620</xdr:rowOff>
        </xdr:to>
        <xdr:sp macro="" textlink="">
          <xdr:nvSpPr>
            <xdr:cNvPr id="280678" name="Check Box 102" hidden="1">
              <a:extLst>
                <a:ext uri="{63B3BB69-23CF-44E3-9099-C40C66FF867C}">
                  <a14:compatExt spid="_x0000_s280678"/>
                </a:ext>
                <a:ext uri="{FF2B5EF4-FFF2-40B4-BE49-F238E27FC236}">
                  <a16:creationId xmlns:a16="http://schemas.microsoft.com/office/drawing/2014/main" id="{00000000-0008-0000-0800-00006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9</xdr:row>
          <xdr:rowOff>160020</xdr:rowOff>
        </xdr:from>
        <xdr:to>
          <xdr:col>12</xdr:col>
          <xdr:colOff>632460</xdr:colOff>
          <xdr:row>9</xdr:row>
          <xdr:rowOff>388620</xdr:rowOff>
        </xdr:to>
        <xdr:sp macro="" textlink="">
          <xdr:nvSpPr>
            <xdr:cNvPr id="280679" name="Check Box 103" hidden="1">
              <a:extLst>
                <a:ext uri="{63B3BB69-23CF-44E3-9099-C40C66FF867C}">
                  <a14:compatExt spid="_x0000_s280679"/>
                </a:ext>
                <a:ext uri="{FF2B5EF4-FFF2-40B4-BE49-F238E27FC236}">
                  <a16:creationId xmlns:a16="http://schemas.microsoft.com/office/drawing/2014/main" id="{00000000-0008-0000-0800-00006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10</xdr:row>
          <xdr:rowOff>137160</xdr:rowOff>
        </xdr:from>
        <xdr:to>
          <xdr:col>10</xdr:col>
          <xdr:colOff>579120</xdr:colOff>
          <xdr:row>10</xdr:row>
          <xdr:rowOff>365760</xdr:rowOff>
        </xdr:to>
        <xdr:sp macro="" textlink="">
          <xdr:nvSpPr>
            <xdr:cNvPr id="280680" name="Check Box 104" hidden="1">
              <a:extLst>
                <a:ext uri="{63B3BB69-23CF-44E3-9099-C40C66FF867C}">
                  <a14:compatExt spid="_x0000_s280680"/>
                </a:ext>
                <a:ext uri="{FF2B5EF4-FFF2-40B4-BE49-F238E27FC236}">
                  <a16:creationId xmlns:a16="http://schemas.microsoft.com/office/drawing/2014/main" id="{00000000-0008-0000-0800-00006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10</xdr:row>
          <xdr:rowOff>137160</xdr:rowOff>
        </xdr:from>
        <xdr:to>
          <xdr:col>12</xdr:col>
          <xdr:colOff>632460</xdr:colOff>
          <xdr:row>10</xdr:row>
          <xdr:rowOff>365760</xdr:rowOff>
        </xdr:to>
        <xdr:sp macro="" textlink="">
          <xdr:nvSpPr>
            <xdr:cNvPr id="280681" name="Check Box 105" hidden="1">
              <a:extLst>
                <a:ext uri="{63B3BB69-23CF-44E3-9099-C40C66FF867C}">
                  <a14:compatExt spid="_x0000_s280681"/>
                </a:ext>
                <a:ext uri="{FF2B5EF4-FFF2-40B4-BE49-F238E27FC236}">
                  <a16:creationId xmlns:a16="http://schemas.microsoft.com/office/drawing/2014/main" id="{00000000-0008-0000-0800-00006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10</xdr:row>
          <xdr:rowOff>152400</xdr:rowOff>
        </xdr:from>
        <xdr:to>
          <xdr:col>11</xdr:col>
          <xdr:colOff>556260</xdr:colOff>
          <xdr:row>10</xdr:row>
          <xdr:rowOff>381000</xdr:rowOff>
        </xdr:to>
        <xdr:sp macro="" textlink="">
          <xdr:nvSpPr>
            <xdr:cNvPr id="280682" name="Check Box 106" hidden="1">
              <a:extLst>
                <a:ext uri="{63B3BB69-23CF-44E3-9099-C40C66FF867C}">
                  <a14:compatExt spid="_x0000_s280682"/>
                </a:ext>
                <a:ext uri="{FF2B5EF4-FFF2-40B4-BE49-F238E27FC236}">
                  <a16:creationId xmlns:a16="http://schemas.microsoft.com/office/drawing/2014/main" id="{00000000-0008-0000-0800-00006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15</xdr:row>
          <xdr:rowOff>152400</xdr:rowOff>
        </xdr:from>
        <xdr:to>
          <xdr:col>10</xdr:col>
          <xdr:colOff>579120</xdr:colOff>
          <xdr:row>15</xdr:row>
          <xdr:rowOff>381000</xdr:rowOff>
        </xdr:to>
        <xdr:sp macro="" textlink="">
          <xdr:nvSpPr>
            <xdr:cNvPr id="280683" name="Check Box 107" hidden="1">
              <a:extLst>
                <a:ext uri="{63B3BB69-23CF-44E3-9099-C40C66FF867C}">
                  <a14:compatExt spid="_x0000_s280683"/>
                </a:ext>
                <a:ext uri="{FF2B5EF4-FFF2-40B4-BE49-F238E27FC236}">
                  <a16:creationId xmlns:a16="http://schemas.microsoft.com/office/drawing/2014/main" id="{00000000-0008-0000-0800-00006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15</xdr:row>
          <xdr:rowOff>152400</xdr:rowOff>
        </xdr:from>
        <xdr:to>
          <xdr:col>12</xdr:col>
          <xdr:colOff>632460</xdr:colOff>
          <xdr:row>15</xdr:row>
          <xdr:rowOff>381000</xdr:rowOff>
        </xdr:to>
        <xdr:sp macro="" textlink="">
          <xdr:nvSpPr>
            <xdr:cNvPr id="280684" name="Check Box 108" hidden="1">
              <a:extLst>
                <a:ext uri="{63B3BB69-23CF-44E3-9099-C40C66FF867C}">
                  <a14:compatExt spid="_x0000_s280684"/>
                </a:ext>
                <a:ext uri="{FF2B5EF4-FFF2-40B4-BE49-F238E27FC236}">
                  <a16:creationId xmlns:a16="http://schemas.microsoft.com/office/drawing/2014/main" id="{00000000-0008-0000-0800-00006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15</xdr:row>
          <xdr:rowOff>175260</xdr:rowOff>
        </xdr:from>
        <xdr:to>
          <xdr:col>11</xdr:col>
          <xdr:colOff>556260</xdr:colOff>
          <xdr:row>15</xdr:row>
          <xdr:rowOff>403860</xdr:rowOff>
        </xdr:to>
        <xdr:sp macro="" textlink="">
          <xdr:nvSpPr>
            <xdr:cNvPr id="280685" name="Check Box 109" hidden="1">
              <a:extLst>
                <a:ext uri="{63B3BB69-23CF-44E3-9099-C40C66FF867C}">
                  <a14:compatExt spid="_x0000_s280685"/>
                </a:ext>
                <a:ext uri="{FF2B5EF4-FFF2-40B4-BE49-F238E27FC236}">
                  <a16:creationId xmlns:a16="http://schemas.microsoft.com/office/drawing/2014/main" id="{00000000-0008-0000-0800-00006D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17</xdr:row>
          <xdr:rowOff>137160</xdr:rowOff>
        </xdr:from>
        <xdr:to>
          <xdr:col>10</xdr:col>
          <xdr:colOff>579120</xdr:colOff>
          <xdr:row>17</xdr:row>
          <xdr:rowOff>365760</xdr:rowOff>
        </xdr:to>
        <xdr:sp macro="" textlink="">
          <xdr:nvSpPr>
            <xdr:cNvPr id="280686" name="Check Box 110" hidden="1">
              <a:extLst>
                <a:ext uri="{63B3BB69-23CF-44E3-9099-C40C66FF867C}">
                  <a14:compatExt spid="_x0000_s280686"/>
                </a:ext>
                <a:ext uri="{FF2B5EF4-FFF2-40B4-BE49-F238E27FC236}">
                  <a16:creationId xmlns:a16="http://schemas.microsoft.com/office/drawing/2014/main" id="{00000000-0008-0000-0800-00006E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17</xdr:row>
          <xdr:rowOff>137160</xdr:rowOff>
        </xdr:from>
        <xdr:to>
          <xdr:col>12</xdr:col>
          <xdr:colOff>632460</xdr:colOff>
          <xdr:row>17</xdr:row>
          <xdr:rowOff>365760</xdr:rowOff>
        </xdr:to>
        <xdr:sp macro="" textlink="">
          <xdr:nvSpPr>
            <xdr:cNvPr id="280687" name="Check Box 111" hidden="1">
              <a:extLst>
                <a:ext uri="{63B3BB69-23CF-44E3-9099-C40C66FF867C}">
                  <a14:compatExt spid="_x0000_s280687"/>
                </a:ext>
                <a:ext uri="{FF2B5EF4-FFF2-40B4-BE49-F238E27FC236}">
                  <a16:creationId xmlns:a16="http://schemas.microsoft.com/office/drawing/2014/main" id="{00000000-0008-0000-0800-00006F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152400</xdr:rowOff>
        </xdr:from>
        <xdr:to>
          <xdr:col>11</xdr:col>
          <xdr:colOff>556260</xdr:colOff>
          <xdr:row>17</xdr:row>
          <xdr:rowOff>381000</xdr:rowOff>
        </xdr:to>
        <xdr:sp macro="" textlink="">
          <xdr:nvSpPr>
            <xdr:cNvPr id="280688" name="Check Box 112" hidden="1">
              <a:extLst>
                <a:ext uri="{63B3BB69-23CF-44E3-9099-C40C66FF867C}">
                  <a14:compatExt spid="_x0000_s280688"/>
                </a:ext>
                <a:ext uri="{FF2B5EF4-FFF2-40B4-BE49-F238E27FC236}">
                  <a16:creationId xmlns:a16="http://schemas.microsoft.com/office/drawing/2014/main" id="{00000000-0008-0000-0800-000070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18</xdr:row>
          <xdr:rowOff>137160</xdr:rowOff>
        </xdr:from>
        <xdr:to>
          <xdr:col>10</xdr:col>
          <xdr:colOff>579120</xdr:colOff>
          <xdr:row>18</xdr:row>
          <xdr:rowOff>365760</xdr:rowOff>
        </xdr:to>
        <xdr:sp macro="" textlink="">
          <xdr:nvSpPr>
            <xdr:cNvPr id="280689" name="Check Box 113" hidden="1">
              <a:extLst>
                <a:ext uri="{63B3BB69-23CF-44E3-9099-C40C66FF867C}">
                  <a14:compatExt spid="_x0000_s280689"/>
                </a:ext>
                <a:ext uri="{FF2B5EF4-FFF2-40B4-BE49-F238E27FC236}">
                  <a16:creationId xmlns:a16="http://schemas.microsoft.com/office/drawing/2014/main" id="{00000000-0008-0000-0800-000071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18</xdr:row>
          <xdr:rowOff>137160</xdr:rowOff>
        </xdr:from>
        <xdr:to>
          <xdr:col>12</xdr:col>
          <xdr:colOff>632460</xdr:colOff>
          <xdr:row>18</xdr:row>
          <xdr:rowOff>365760</xdr:rowOff>
        </xdr:to>
        <xdr:sp macro="" textlink="">
          <xdr:nvSpPr>
            <xdr:cNvPr id="280690" name="Check Box 114" hidden="1">
              <a:extLst>
                <a:ext uri="{63B3BB69-23CF-44E3-9099-C40C66FF867C}">
                  <a14:compatExt spid="_x0000_s280690"/>
                </a:ext>
                <a:ext uri="{FF2B5EF4-FFF2-40B4-BE49-F238E27FC236}">
                  <a16:creationId xmlns:a16="http://schemas.microsoft.com/office/drawing/2014/main" id="{00000000-0008-0000-0800-000072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18</xdr:row>
          <xdr:rowOff>152400</xdr:rowOff>
        </xdr:from>
        <xdr:to>
          <xdr:col>11</xdr:col>
          <xdr:colOff>556260</xdr:colOff>
          <xdr:row>18</xdr:row>
          <xdr:rowOff>381000</xdr:rowOff>
        </xdr:to>
        <xdr:sp macro="" textlink="">
          <xdr:nvSpPr>
            <xdr:cNvPr id="280691" name="Check Box 115" hidden="1">
              <a:extLst>
                <a:ext uri="{63B3BB69-23CF-44E3-9099-C40C66FF867C}">
                  <a14:compatExt spid="_x0000_s280691"/>
                </a:ext>
                <a:ext uri="{FF2B5EF4-FFF2-40B4-BE49-F238E27FC236}">
                  <a16:creationId xmlns:a16="http://schemas.microsoft.com/office/drawing/2014/main" id="{00000000-0008-0000-0800-000073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19</xdr:row>
          <xdr:rowOff>137160</xdr:rowOff>
        </xdr:from>
        <xdr:to>
          <xdr:col>10</xdr:col>
          <xdr:colOff>579120</xdr:colOff>
          <xdr:row>19</xdr:row>
          <xdr:rowOff>365760</xdr:rowOff>
        </xdr:to>
        <xdr:sp macro="" textlink="">
          <xdr:nvSpPr>
            <xdr:cNvPr id="280692" name="Check Box 116" hidden="1">
              <a:extLst>
                <a:ext uri="{63B3BB69-23CF-44E3-9099-C40C66FF867C}">
                  <a14:compatExt spid="_x0000_s280692"/>
                </a:ext>
                <a:ext uri="{FF2B5EF4-FFF2-40B4-BE49-F238E27FC236}">
                  <a16:creationId xmlns:a16="http://schemas.microsoft.com/office/drawing/2014/main" id="{00000000-0008-0000-0800-000074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19</xdr:row>
          <xdr:rowOff>137160</xdr:rowOff>
        </xdr:from>
        <xdr:to>
          <xdr:col>12</xdr:col>
          <xdr:colOff>632460</xdr:colOff>
          <xdr:row>19</xdr:row>
          <xdr:rowOff>365760</xdr:rowOff>
        </xdr:to>
        <xdr:sp macro="" textlink="">
          <xdr:nvSpPr>
            <xdr:cNvPr id="280693" name="Check Box 117" hidden="1">
              <a:extLst>
                <a:ext uri="{63B3BB69-23CF-44E3-9099-C40C66FF867C}">
                  <a14:compatExt spid="_x0000_s280693"/>
                </a:ext>
                <a:ext uri="{FF2B5EF4-FFF2-40B4-BE49-F238E27FC236}">
                  <a16:creationId xmlns:a16="http://schemas.microsoft.com/office/drawing/2014/main" id="{00000000-0008-0000-0800-00007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19</xdr:row>
          <xdr:rowOff>152400</xdr:rowOff>
        </xdr:from>
        <xdr:to>
          <xdr:col>11</xdr:col>
          <xdr:colOff>556260</xdr:colOff>
          <xdr:row>19</xdr:row>
          <xdr:rowOff>381000</xdr:rowOff>
        </xdr:to>
        <xdr:sp macro="" textlink="">
          <xdr:nvSpPr>
            <xdr:cNvPr id="280694" name="Check Box 118" hidden="1">
              <a:extLst>
                <a:ext uri="{63B3BB69-23CF-44E3-9099-C40C66FF867C}">
                  <a14:compatExt spid="_x0000_s280694"/>
                </a:ext>
                <a:ext uri="{FF2B5EF4-FFF2-40B4-BE49-F238E27FC236}">
                  <a16:creationId xmlns:a16="http://schemas.microsoft.com/office/drawing/2014/main" id="{00000000-0008-0000-0800-00007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23</xdr:row>
          <xdr:rowOff>137160</xdr:rowOff>
        </xdr:from>
        <xdr:to>
          <xdr:col>10</xdr:col>
          <xdr:colOff>579120</xdr:colOff>
          <xdr:row>23</xdr:row>
          <xdr:rowOff>365760</xdr:rowOff>
        </xdr:to>
        <xdr:sp macro="" textlink="">
          <xdr:nvSpPr>
            <xdr:cNvPr id="280695" name="Check Box 119" hidden="1">
              <a:extLst>
                <a:ext uri="{63B3BB69-23CF-44E3-9099-C40C66FF867C}">
                  <a14:compatExt spid="_x0000_s280695"/>
                </a:ext>
                <a:ext uri="{FF2B5EF4-FFF2-40B4-BE49-F238E27FC236}">
                  <a16:creationId xmlns:a16="http://schemas.microsoft.com/office/drawing/2014/main" id="{00000000-0008-0000-0800-00007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23</xdr:row>
          <xdr:rowOff>137160</xdr:rowOff>
        </xdr:from>
        <xdr:to>
          <xdr:col>12</xdr:col>
          <xdr:colOff>632460</xdr:colOff>
          <xdr:row>23</xdr:row>
          <xdr:rowOff>365760</xdr:rowOff>
        </xdr:to>
        <xdr:sp macro="" textlink="">
          <xdr:nvSpPr>
            <xdr:cNvPr id="280696" name="Check Box 120" hidden="1">
              <a:extLst>
                <a:ext uri="{63B3BB69-23CF-44E3-9099-C40C66FF867C}">
                  <a14:compatExt spid="_x0000_s280696"/>
                </a:ext>
                <a:ext uri="{FF2B5EF4-FFF2-40B4-BE49-F238E27FC236}">
                  <a16:creationId xmlns:a16="http://schemas.microsoft.com/office/drawing/2014/main" id="{00000000-0008-0000-0800-00007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23</xdr:row>
          <xdr:rowOff>144780</xdr:rowOff>
        </xdr:from>
        <xdr:to>
          <xdr:col>11</xdr:col>
          <xdr:colOff>556260</xdr:colOff>
          <xdr:row>23</xdr:row>
          <xdr:rowOff>373380</xdr:rowOff>
        </xdr:to>
        <xdr:sp macro="" textlink="">
          <xdr:nvSpPr>
            <xdr:cNvPr id="280697" name="Check Box 121" hidden="1">
              <a:extLst>
                <a:ext uri="{63B3BB69-23CF-44E3-9099-C40C66FF867C}">
                  <a14:compatExt spid="_x0000_s280697"/>
                </a:ext>
                <a:ext uri="{FF2B5EF4-FFF2-40B4-BE49-F238E27FC236}">
                  <a16:creationId xmlns:a16="http://schemas.microsoft.com/office/drawing/2014/main" id="{00000000-0008-0000-0800-00007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24</xdr:row>
          <xdr:rowOff>137160</xdr:rowOff>
        </xdr:from>
        <xdr:to>
          <xdr:col>10</xdr:col>
          <xdr:colOff>579120</xdr:colOff>
          <xdr:row>24</xdr:row>
          <xdr:rowOff>365760</xdr:rowOff>
        </xdr:to>
        <xdr:sp macro="" textlink="">
          <xdr:nvSpPr>
            <xdr:cNvPr id="280698" name="Check Box 122" hidden="1">
              <a:extLst>
                <a:ext uri="{63B3BB69-23CF-44E3-9099-C40C66FF867C}">
                  <a14:compatExt spid="_x0000_s280698"/>
                </a:ext>
                <a:ext uri="{FF2B5EF4-FFF2-40B4-BE49-F238E27FC236}">
                  <a16:creationId xmlns:a16="http://schemas.microsoft.com/office/drawing/2014/main" id="{00000000-0008-0000-0800-00007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24</xdr:row>
          <xdr:rowOff>137160</xdr:rowOff>
        </xdr:from>
        <xdr:to>
          <xdr:col>12</xdr:col>
          <xdr:colOff>632460</xdr:colOff>
          <xdr:row>24</xdr:row>
          <xdr:rowOff>365760</xdr:rowOff>
        </xdr:to>
        <xdr:sp macro="" textlink="">
          <xdr:nvSpPr>
            <xdr:cNvPr id="280699" name="Check Box 123" hidden="1">
              <a:extLst>
                <a:ext uri="{63B3BB69-23CF-44E3-9099-C40C66FF867C}">
                  <a14:compatExt spid="_x0000_s280699"/>
                </a:ext>
                <a:ext uri="{FF2B5EF4-FFF2-40B4-BE49-F238E27FC236}">
                  <a16:creationId xmlns:a16="http://schemas.microsoft.com/office/drawing/2014/main" id="{00000000-0008-0000-0800-00007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24</xdr:row>
          <xdr:rowOff>144780</xdr:rowOff>
        </xdr:from>
        <xdr:to>
          <xdr:col>11</xdr:col>
          <xdr:colOff>556260</xdr:colOff>
          <xdr:row>24</xdr:row>
          <xdr:rowOff>373380</xdr:rowOff>
        </xdr:to>
        <xdr:sp macro="" textlink="">
          <xdr:nvSpPr>
            <xdr:cNvPr id="280700" name="Check Box 124" hidden="1">
              <a:extLst>
                <a:ext uri="{63B3BB69-23CF-44E3-9099-C40C66FF867C}">
                  <a14:compatExt spid="_x0000_s280700"/>
                </a:ext>
                <a:ext uri="{FF2B5EF4-FFF2-40B4-BE49-F238E27FC236}">
                  <a16:creationId xmlns:a16="http://schemas.microsoft.com/office/drawing/2014/main" id="{00000000-0008-0000-0800-00007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15240</xdr:rowOff>
        </xdr:to>
        <xdr:sp macro="" textlink="">
          <xdr:nvSpPr>
            <xdr:cNvPr id="280701" name="Group Box 125" hidden="1">
              <a:extLst>
                <a:ext uri="{63B3BB69-23CF-44E3-9099-C40C66FF867C}">
                  <a14:compatExt spid="_x0000_s280701"/>
                </a:ext>
                <a:ext uri="{FF2B5EF4-FFF2-40B4-BE49-F238E27FC236}">
                  <a16:creationId xmlns:a16="http://schemas.microsoft.com/office/drawing/2014/main" id="{00000000-0008-0000-0800-00007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2" name="Group Box 126" hidden="1">
              <a:extLst>
                <a:ext uri="{63B3BB69-23CF-44E3-9099-C40C66FF867C}">
                  <a14:compatExt spid="_x0000_s280702"/>
                </a:ext>
                <a:ext uri="{FF2B5EF4-FFF2-40B4-BE49-F238E27FC236}">
                  <a16:creationId xmlns:a16="http://schemas.microsoft.com/office/drawing/2014/main" id="{00000000-0008-0000-0800-00007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3" name="Group Box 127" hidden="1">
              <a:extLst>
                <a:ext uri="{63B3BB69-23CF-44E3-9099-C40C66FF867C}">
                  <a14:compatExt spid="_x0000_s280703"/>
                </a:ext>
                <a:ext uri="{FF2B5EF4-FFF2-40B4-BE49-F238E27FC236}">
                  <a16:creationId xmlns:a16="http://schemas.microsoft.com/office/drawing/2014/main" id="{00000000-0008-0000-0800-00007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4" name="Group Box 128" hidden="1">
              <a:extLst>
                <a:ext uri="{63B3BB69-23CF-44E3-9099-C40C66FF867C}">
                  <a14:compatExt spid="_x0000_s280704"/>
                </a:ext>
                <a:ext uri="{FF2B5EF4-FFF2-40B4-BE49-F238E27FC236}">
                  <a16:creationId xmlns:a16="http://schemas.microsoft.com/office/drawing/2014/main" id="{00000000-0008-0000-0800-00008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5" name="Group Box 129" hidden="1">
              <a:extLst>
                <a:ext uri="{63B3BB69-23CF-44E3-9099-C40C66FF867C}">
                  <a14:compatExt spid="_x0000_s280705"/>
                </a:ext>
                <a:ext uri="{FF2B5EF4-FFF2-40B4-BE49-F238E27FC236}">
                  <a16:creationId xmlns:a16="http://schemas.microsoft.com/office/drawing/2014/main" id="{00000000-0008-0000-0800-00008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6" name="Group Box 130" hidden="1">
              <a:extLst>
                <a:ext uri="{63B3BB69-23CF-44E3-9099-C40C66FF867C}">
                  <a14:compatExt spid="_x0000_s280706"/>
                </a:ext>
                <a:ext uri="{FF2B5EF4-FFF2-40B4-BE49-F238E27FC236}">
                  <a16:creationId xmlns:a16="http://schemas.microsoft.com/office/drawing/2014/main" id="{00000000-0008-0000-0800-00008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07" name="Group Box 131" hidden="1">
              <a:extLst>
                <a:ext uri="{63B3BB69-23CF-44E3-9099-C40C66FF867C}">
                  <a14:compatExt spid="_x0000_s280707"/>
                </a:ext>
                <a:ext uri="{FF2B5EF4-FFF2-40B4-BE49-F238E27FC236}">
                  <a16:creationId xmlns:a16="http://schemas.microsoft.com/office/drawing/2014/main" id="{00000000-0008-0000-0800-00008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08" name="Group Box 132" hidden="1">
              <a:extLst>
                <a:ext uri="{63B3BB69-23CF-44E3-9099-C40C66FF867C}">
                  <a14:compatExt spid="_x0000_s280708"/>
                </a:ext>
                <a:ext uri="{FF2B5EF4-FFF2-40B4-BE49-F238E27FC236}">
                  <a16:creationId xmlns:a16="http://schemas.microsoft.com/office/drawing/2014/main" id="{00000000-0008-0000-0800-00008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15240</xdr:rowOff>
        </xdr:to>
        <xdr:sp macro="" textlink="">
          <xdr:nvSpPr>
            <xdr:cNvPr id="280709" name="Group Box 133" hidden="1">
              <a:extLst>
                <a:ext uri="{63B3BB69-23CF-44E3-9099-C40C66FF867C}">
                  <a14:compatExt spid="_x0000_s280709"/>
                </a:ext>
                <a:ext uri="{FF2B5EF4-FFF2-40B4-BE49-F238E27FC236}">
                  <a16:creationId xmlns:a16="http://schemas.microsoft.com/office/drawing/2014/main" id="{00000000-0008-0000-0800-00008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0" name="Group Box 134" hidden="1">
              <a:extLst>
                <a:ext uri="{63B3BB69-23CF-44E3-9099-C40C66FF867C}">
                  <a14:compatExt spid="_x0000_s280710"/>
                </a:ext>
                <a:ext uri="{FF2B5EF4-FFF2-40B4-BE49-F238E27FC236}">
                  <a16:creationId xmlns:a16="http://schemas.microsoft.com/office/drawing/2014/main" id="{00000000-0008-0000-0800-00008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1" name="Group Box 135" hidden="1">
              <a:extLst>
                <a:ext uri="{63B3BB69-23CF-44E3-9099-C40C66FF867C}">
                  <a14:compatExt spid="_x0000_s280711"/>
                </a:ext>
                <a:ext uri="{FF2B5EF4-FFF2-40B4-BE49-F238E27FC236}">
                  <a16:creationId xmlns:a16="http://schemas.microsoft.com/office/drawing/2014/main" id="{00000000-0008-0000-0800-00008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2" name="Group Box 136" hidden="1">
              <a:extLst>
                <a:ext uri="{63B3BB69-23CF-44E3-9099-C40C66FF867C}">
                  <a14:compatExt spid="_x0000_s280712"/>
                </a:ext>
                <a:ext uri="{FF2B5EF4-FFF2-40B4-BE49-F238E27FC236}">
                  <a16:creationId xmlns:a16="http://schemas.microsoft.com/office/drawing/2014/main" id="{00000000-0008-0000-0800-00008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3" name="Group Box 137" hidden="1">
              <a:extLst>
                <a:ext uri="{63B3BB69-23CF-44E3-9099-C40C66FF867C}">
                  <a14:compatExt spid="_x0000_s280713"/>
                </a:ext>
                <a:ext uri="{FF2B5EF4-FFF2-40B4-BE49-F238E27FC236}">
                  <a16:creationId xmlns:a16="http://schemas.microsoft.com/office/drawing/2014/main" id="{00000000-0008-0000-0800-00008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4" name="Group Box 138" hidden="1">
              <a:extLst>
                <a:ext uri="{63B3BB69-23CF-44E3-9099-C40C66FF867C}">
                  <a14:compatExt spid="_x0000_s280714"/>
                </a:ext>
                <a:ext uri="{FF2B5EF4-FFF2-40B4-BE49-F238E27FC236}">
                  <a16:creationId xmlns:a16="http://schemas.microsoft.com/office/drawing/2014/main" id="{00000000-0008-0000-0800-00008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15" name="Group Box 139" hidden="1">
              <a:extLst>
                <a:ext uri="{63B3BB69-23CF-44E3-9099-C40C66FF867C}">
                  <a14:compatExt spid="_x0000_s280715"/>
                </a:ext>
                <a:ext uri="{FF2B5EF4-FFF2-40B4-BE49-F238E27FC236}">
                  <a16:creationId xmlns:a16="http://schemas.microsoft.com/office/drawing/2014/main" id="{00000000-0008-0000-0800-00008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6" name="Group Box 140" hidden="1">
              <a:extLst>
                <a:ext uri="{63B3BB69-23CF-44E3-9099-C40C66FF867C}">
                  <a14:compatExt spid="_x0000_s280716"/>
                </a:ext>
                <a:ext uri="{FF2B5EF4-FFF2-40B4-BE49-F238E27FC236}">
                  <a16:creationId xmlns:a16="http://schemas.microsoft.com/office/drawing/2014/main" id="{00000000-0008-0000-0800-00008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144780</xdr:rowOff>
        </xdr:to>
        <xdr:sp macro="" textlink="">
          <xdr:nvSpPr>
            <xdr:cNvPr id="280717" name="Group Box 141" hidden="1">
              <a:extLst>
                <a:ext uri="{63B3BB69-23CF-44E3-9099-C40C66FF867C}">
                  <a14:compatExt spid="_x0000_s280717"/>
                </a:ext>
                <a:ext uri="{FF2B5EF4-FFF2-40B4-BE49-F238E27FC236}">
                  <a16:creationId xmlns:a16="http://schemas.microsoft.com/office/drawing/2014/main" id="{00000000-0008-0000-0800-00008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8" name="Group Box 142" hidden="1">
              <a:extLst>
                <a:ext uri="{63B3BB69-23CF-44E3-9099-C40C66FF867C}">
                  <a14:compatExt spid="_x0000_s280718"/>
                </a:ext>
                <a:ext uri="{FF2B5EF4-FFF2-40B4-BE49-F238E27FC236}">
                  <a16:creationId xmlns:a16="http://schemas.microsoft.com/office/drawing/2014/main" id="{00000000-0008-0000-0800-00008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19" name="Group Box 143" hidden="1">
              <a:extLst>
                <a:ext uri="{63B3BB69-23CF-44E3-9099-C40C66FF867C}">
                  <a14:compatExt spid="_x0000_s280719"/>
                </a:ext>
                <a:ext uri="{FF2B5EF4-FFF2-40B4-BE49-F238E27FC236}">
                  <a16:creationId xmlns:a16="http://schemas.microsoft.com/office/drawing/2014/main" id="{00000000-0008-0000-0800-00008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0" name="Group Box 144" hidden="1">
              <a:extLst>
                <a:ext uri="{63B3BB69-23CF-44E3-9099-C40C66FF867C}">
                  <a14:compatExt spid="_x0000_s280720"/>
                </a:ext>
                <a:ext uri="{FF2B5EF4-FFF2-40B4-BE49-F238E27FC236}">
                  <a16:creationId xmlns:a16="http://schemas.microsoft.com/office/drawing/2014/main" id="{00000000-0008-0000-0800-00009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1" name="Group Box 145" hidden="1">
              <a:extLst>
                <a:ext uri="{63B3BB69-23CF-44E3-9099-C40C66FF867C}">
                  <a14:compatExt spid="_x0000_s280721"/>
                </a:ext>
                <a:ext uri="{FF2B5EF4-FFF2-40B4-BE49-F238E27FC236}">
                  <a16:creationId xmlns:a16="http://schemas.microsoft.com/office/drawing/2014/main" id="{00000000-0008-0000-0800-00009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2" name="Group Box 146" hidden="1">
              <a:extLst>
                <a:ext uri="{63B3BB69-23CF-44E3-9099-C40C66FF867C}">
                  <a14:compatExt spid="_x0000_s280722"/>
                </a:ext>
                <a:ext uri="{FF2B5EF4-FFF2-40B4-BE49-F238E27FC236}">
                  <a16:creationId xmlns:a16="http://schemas.microsoft.com/office/drawing/2014/main" id="{00000000-0008-0000-0800-00009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23" name="Group Box 147" hidden="1">
              <a:extLst>
                <a:ext uri="{63B3BB69-23CF-44E3-9099-C40C66FF867C}">
                  <a14:compatExt spid="_x0000_s280723"/>
                </a:ext>
                <a:ext uri="{FF2B5EF4-FFF2-40B4-BE49-F238E27FC236}">
                  <a16:creationId xmlns:a16="http://schemas.microsoft.com/office/drawing/2014/main" id="{00000000-0008-0000-0800-00009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4" name="Group Box 148" hidden="1">
              <a:extLst>
                <a:ext uri="{63B3BB69-23CF-44E3-9099-C40C66FF867C}">
                  <a14:compatExt spid="_x0000_s280724"/>
                </a:ext>
                <a:ext uri="{FF2B5EF4-FFF2-40B4-BE49-F238E27FC236}">
                  <a16:creationId xmlns:a16="http://schemas.microsoft.com/office/drawing/2014/main" id="{00000000-0008-0000-0800-00009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5" name="Group Box 149" hidden="1">
              <a:extLst>
                <a:ext uri="{63B3BB69-23CF-44E3-9099-C40C66FF867C}">
                  <a14:compatExt spid="_x0000_s280725"/>
                </a:ext>
                <a:ext uri="{FF2B5EF4-FFF2-40B4-BE49-F238E27FC236}">
                  <a16:creationId xmlns:a16="http://schemas.microsoft.com/office/drawing/2014/main" id="{00000000-0008-0000-0800-00009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6" name="Group Box 150" hidden="1">
              <a:extLst>
                <a:ext uri="{63B3BB69-23CF-44E3-9099-C40C66FF867C}">
                  <a14:compatExt spid="_x0000_s280726"/>
                </a:ext>
                <a:ext uri="{FF2B5EF4-FFF2-40B4-BE49-F238E27FC236}">
                  <a16:creationId xmlns:a16="http://schemas.microsoft.com/office/drawing/2014/main" id="{00000000-0008-0000-0800-00009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7" name="Group Box 151" hidden="1">
              <a:extLst>
                <a:ext uri="{63B3BB69-23CF-44E3-9099-C40C66FF867C}">
                  <a14:compatExt spid="_x0000_s280727"/>
                </a:ext>
                <a:ext uri="{FF2B5EF4-FFF2-40B4-BE49-F238E27FC236}">
                  <a16:creationId xmlns:a16="http://schemas.microsoft.com/office/drawing/2014/main" id="{00000000-0008-0000-0800-00009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8" name="Group Box 152" hidden="1">
              <a:extLst>
                <a:ext uri="{63B3BB69-23CF-44E3-9099-C40C66FF867C}">
                  <a14:compatExt spid="_x0000_s280728"/>
                </a:ext>
                <a:ext uri="{FF2B5EF4-FFF2-40B4-BE49-F238E27FC236}">
                  <a16:creationId xmlns:a16="http://schemas.microsoft.com/office/drawing/2014/main" id="{00000000-0008-0000-0800-00009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29" name="Group Box 153" hidden="1">
              <a:extLst>
                <a:ext uri="{63B3BB69-23CF-44E3-9099-C40C66FF867C}">
                  <a14:compatExt spid="_x0000_s280729"/>
                </a:ext>
                <a:ext uri="{FF2B5EF4-FFF2-40B4-BE49-F238E27FC236}">
                  <a16:creationId xmlns:a16="http://schemas.microsoft.com/office/drawing/2014/main" id="{00000000-0008-0000-0800-00009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175260</xdr:rowOff>
        </xdr:to>
        <xdr:sp macro="" textlink="">
          <xdr:nvSpPr>
            <xdr:cNvPr id="280730" name="Group Box 154" hidden="1">
              <a:extLst>
                <a:ext uri="{63B3BB69-23CF-44E3-9099-C40C66FF867C}">
                  <a14:compatExt spid="_x0000_s280730"/>
                </a:ext>
                <a:ext uri="{FF2B5EF4-FFF2-40B4-BE49-F238E27FC236}">
                  <a16:creationId xmlns:a16="http://schemas.microsoft.com/office/drawing/2014/main" id="{00000000-0008-0000-0800-00009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1" name="Group Box 155" hidden="1">
              <a:extLst>
                <a:ext uri="{63B3BB69-23CF-44E3-9099-C40C66FF867C}">
                  <a14:compatExt spid="_x0000_s280731"/>
                </a:ext>
                <a:ext uri="{FF2B5EF4-FFF2-40B4-BE49-F238E27FC236}">
                  <a16:creationId xmlns:a16="http://schemas.microsoft.com/office/drawing/2014/main" id="{00000000-0008-0000-0800-00009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121920</xdr:rowOff>
        </xdr:to>
        <xdr:sp macro="" textlink="">
          <xdr:nvSpPr>
            <xdr:cNvPr id="280732" name="Group Box 156" hidden="1">
              <a:extLst>
                <a:ext uri="{63B3BB69-23CF-44E3-9099-C40C66FF867C}">
                  <a14:compatExt spid="_x0000_s280732"/>
                </a:ext>
                <a:ext uri="{FF2B5EF4-FFF2-40B4-BE49-F238E27FC236}">
                  <a16:creationId xmlns:a16="http://schemas.microsoft.com/office/drawing/2014/main" id="{00000000-0008-0000-0800-00009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3" name="Group Box 157" hidden="1">
              <a:extLst>
                <a:ext uri="{63B3BB69-23CF-44E3-9099-C40C66FF867C}">
                  <a14:compatExt spid="_x0000_s280733"/>
                </a:ext>
                <a:ext uri="{FF2B5EF4-FFF2-40B4-BE49-F238E27FC236}">
                  <a16:creationId xmlns:a16="http://schemas.microsoft.com/office/drawing/2014/main" id="{00000000-0008-0000-0800-00009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4" name="Group Box 158" hidden="1">
              <a:extLst>
                <a:ext uri="{63B3BB69-23CF-44E3-9099-C40C66FF867C}">
                  <a14:compatExt spid="_x0000_s280734"/>
                </a:ext>
                <a:ext uri="{FF2B5EF4-FFF2-40B4-BE49-F238E27FC236}">
                  <a16:creationId xmlns:a16="http://schemas.microsoft.com/office/drawing/2014/main" id="{00000000-0008-0000-0800-00009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5" name="Group Box 159" hidden="1">
              <a:extLst>
                <a:ext uri="{63B3BB69-23CF-44E3-9099-C40C66FF867C}">
                  <a14:compatExt spid="_x0000_s280735"/>
                </a:ext>
                <a:ext uri="{FF2B5EF4-FFF2-40B4-BE49-F238E27FC236}">
                  <a16:creationId xmlns:a16="http://schemas.microsoft.com/office/drawing/2014/main" id="{00000000-0008-0000-0800-00009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6" name="Group Box 160" hidden="1">
              <a:extLst>
                <a:ext uri="{63B3BB69-23CF-44E3-9099-C40C66FF867C}">
                  <a14:compatExt spid="_x0000_s280736"/>
                </a:ext>
                <a:ext uri="{FF2B5EF4-FFF2-40B4-BE49-F238E27FC236}">
                  <a16:creationId xmlns:a16="http://schemas.microsoft.com/office/drawing/2014/main" id="{00000000-0008-0000-0800-0000A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7" name="Group Box 161" hidden="1">
              <a:extLst>
                <a:ext uri="{63B3BB69-23CF-44E3-9099-C40C66FF867C}">
                  <a14:compatExt spid="_x0000_s280737"/>
                </a:ext>
                <a:ext uri="{FF2B5EF4-FFF2-40B4-BE49-F238E27FC236}">
                  <a16:creationId xmlns:a16="http://schemas.microsoft.com/office/drawing/2014/main" id="{00000000-0008-0000-0800-0000A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8" name="Group Box 162" hidden="1">
              <a:extLst>
                <a:ext uri="{63B3BB69-23CF-44E3-9099-C40C66FF867C}">
                  <a14:compatExt spid="_x0000_s280738"/>
                </a:ext>
                <a:ext uri="{FF2B5EF4-FFF2-40B4-BE49-F238E27FC236}">
                  <a16:creationId xmlns:a16="http://schemas.microsoft.com/office/drawing/2014/main" id="{00000000-0008-0000-0800-0000A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39" name="Group Box 163" hidden="1">
              <a:extLst>
                <a:ext uri="{63B3BB69-23CF-44E3-9099-C40C66FF867C}">
                  <a14:compatExt spid="_x0000_s280739"/>
                </a:ext>
                <a:ext uri="{FF2B5EF4-FFF2-40B4-BE49-F238E27FC236}">
                  <a16:creationId xmlns:a16="http://schemas.microsoft.com/office/drawing/2014/main" id="{00000000-0008-0000-0800-0000A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129540</xdr:rowOff>
        </xdr:to>
        <xdr:sp macro="" textlink="">
          <xdr:nvSpPr>
            <xdr:cNvPr id="280740" name="Group Box 164" hidden="1">
              <a:extLst>
                <a:ext uri="{63B3BB69-23CF-44E3-9099-C40C66FF867C}">
                  <a14:compatExt spid="_x0000_s280740"/>
                </a:ext>
                <a:ext uri="{FF2B5EF4-FFF2-40B4-BE49-F238E27FC236}">
                  <a16:creationId xmlns:a16="http://schemas.microsoft.com/office/drawing/2014/main" id="{00000000-0008-0000-0800-0000A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1" name="Group Box 165" hidden="1">
              <a:extLst>
                <a:ext uri="{63B3BB69-23CF-44E3-9099-C40C66FF867C}">
                  <a14:compatExt spid="_x0000_s280741"/>
                </a:ext>
                <a:ext uri="{FF2B5EF4-FFF2-40B4-BE49-F238E27FC236}">
                  <a16:creationId xmlns:a16="http://schemas.microsoft.com/office/drawing/2014/main" id="{00000000-0008-0000-0800-0000A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2" name="Group Box 166" hidden="1">
              <a:extLst>
                <a:ext uri="{63B3BB69-23CF-44E3-9099-C40C66FF867C}">
                  <a14:compatExt spid="_x0000_s280742"/>
                </a:ext>
                <a:ext uri="{FF2B5EF4-FFF2-40B4-BE49-F238E27FC236}">
                  <a16:creationId xmlns:a16="http://schemas.microsoft.com/office/drawing/2014/main" id="{00000000-0008-0000-0800-0000A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3" name="Group Box 167" hidden="1">
              <a:extLst>
                <a:ext uri="{63B3BB69-23CF-44E3-9099-C40C66FF867C}">
                  <a14:compatExt spid="_x0000_s280743"/>
                </a:ext>
                <a:ext uri="{FF2B5EF4-FFF2-40B4-BE49-F238E27FC236}">
                  <a16:creationId xmlns:a16="http://schemas.microsoft.com/office/drawing/2014/main" id="{00000000-0008-0000-0800-0000A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4" name="Group Box 168" hidden="1">
              <a:extLst>
                <a:ext uri="{63B3BB69-23CF-44E3-9099-C40C66FF867C}">
                  <a14:compatExt spid="_x0000_s280744"/>
                </a:ext>
                <a:ext uri="{FF2B5EF4-FFF2-40B4-BE49-F238E27FC236}">
                  <a16:creationId xmlns:a16="http://schemas.microsoft.com/office/drawing/2014/main" id="{00000000-0008-0000-0800-0000A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5" name="Group Box 169" hidden="1">
              <a:extLst>
                <a:ext uri="{63B3BB69-23CF-44E3-9099-C40C66FF867C}">
                  <a14:compatExt spid="_x0000_s280745"/>
                </a:ext>
                <a:ext uri="{FF2B5EF4-FFF2-40B4-BE49-F238E27FC236}">
                  <a16:creationId xmlns:a16="http://schemas.microsoft.com/office/drawing/2014/main" id="{00000000-0008-0000-0800-0000A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6" name="Group Box 170" hidden="1">
              <a:extLst>
                <a:ext uri="{63B3BB69-23CF-44E3-9099-C40C66FF867C}">
                  <a14:compatExt spid="_x0000_s280746"/>
                </a:ext>
                <a:ext uri="{FF2B5EF4-FFF2-40B4-BE49-F238E27FC236}">
                  <a16:creationId xmlns:a16="http://schemas.microsoft.com/office/drawing/2014/main" id="{00000000-0008-0000-0800-0000A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7" name="Group Box 171" hidden="1">
              <a:extLst>
                <a:ext uri="{63B3BB69-23CF-44E3-9099-C40C66FF867C}">
                  <a14:compatExt spid="_x0000_s280747"/>
                </a:ext>
                <a:ext uri="{FF2B5EF4-FFF2-40B4-BE49-F238E27FC236}">
                  <a16:creationId xmlns:a16="http://schemas.microsoft.com/office/drawing/2014/main" id="{00000000-0008-0000-0800-0000A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40</xdr:row>
          <xdr:rowOff>15240</xdr:rowOff>
        </xdr:to>
        <xdr:sp macro="" textlink="">
          <xdr:nvSpPr>
            <xdr:cNvPr id="280748" name="Group Box 172" hidden="1">
              <a:extLst>
                <a:ext uri="{63B3BB69-23CF-44E3-9099-C40C66FF867C}">
                  <a14:compatExt spid="_x0000_s280748"/>
                </a:ext>
                <a:ext uri="{FF2B5EF4-FFF2-40B4-BE49-F238E27FC236}">
                  <a16:creationId xmlns:a16="http://schemas.microsoft.com/office/drawing/2014/main" id="{00000000-0008-0000-0800-0000A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49" name="Group Box 173" hidden="1">
              <a:extLst>
                <a:ext uri="{63B3BB69-23CF-44E3-9099-C40C66FF867C}">
                  <a14:compatExt spid="_x0000_s280749"/>
                </a:ext>
                <a:ext uri="{FF2B5EF4-FFF2-40B4-BE49-F238E27FC236}">
                  <a16:creationId xmlns:a16="http://schemas.microsoft.com/office/drawing/2014/main" id="{00000000-0008-0000-0800-0000A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0" name="Group Box 174" hidden="1">
              <a:extLst>
                <a:ext uri="{63B3BB69-23CF-44E3-9099-C40C66FF867C}">
                  <a14:compatExt spid="_x0000_s280750"/>
                </a:ext>
                <a:ext uri="{FF2B5EF4-FFF2-40B4-BE49-F238E27FC236}">
                  <a16:creationId xmlns:a16="http://schemas.microsoft.com/office/drawing/2014/main" id="{00000000-0008-0000-0800-0000A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1" name="Group Box 175" hidden="1">
              <a:extLst>
                <a:ext uri="{63B3BB69-23CF-44E3-9099-C40C66FF867C}">
                  <a14:compatExt spid="_x0000_s280751"/>
                </a:ext>
                <a:ext uri="{FF2B5EF4-FFF2-40B4-BE49-F238E27FC236}">
                  <a16:creationId xmlns:a16="http://schemas.microsoft.com/office/drawing/2014/main" id="{00000000-0008-0000-0800-0000A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2" name="Group Box 176" hidden="1">
              <a:extLst>
                <a:ext uri="{63B3BB69-23CF-44E3-9099-C40C66FF867C}">
                  <a14:compatExt spid="_x0000_s280752"/>
                </a:ext>
                <a:ext uri="{FF2B5EF4-FFF2-40B4-BE49-F238E27FC236}">
                  <a16:creationId xmlns:a16="http://schemas.microsoft.com/office/drawing/2014/main" id="{00000000-0008-0000-0800-0000B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3" name="Group Box 177" hidden="1">
              <a:extLst>
                <a:ext uri="{63B3BB69-23CF-44E3-9099-C40C66FF867C}">
                  <a14:compatExt spid="_x0000_s280753"/>
                </a:ext>
                <a:ext uri="{FF2B5EF4-FFF2-40B4-BE49-F238E27FC236}">
                  <a16:creationId xmlns:a16="http://schemas.microsoft.com/office/drawing/2014/main" id="{00000000-0008-0000-0800-0000B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4" name="Group Box 178" hidden="1">
              <a:extLst>
                <a:ext uri="{63B3BB69-23CF-44E3-9099-C40C66FF867C}">
                  <a14:compatExt spid="_x0000_s280754"/>
                </a:ext>
                <a:ext uri="{FF2B5EF4-FFF2-40B4-BE49-F238E27FC236}">
                  <a16:creationId xmlns:a16="http://schemas.microsoft.com/office/drawing/2014/main" id="{00000000-0008-0000-0800-0000B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5" name="Group Box 179" hidden="1">
              <a:extLst>
                <a:ext uri="{63B3BB69-23CF-44E3-9099-C40C66FF867C}">
                  <a14:compatExt spid="_x0000_s280755"/>
                </a:ext>
                <a:ext uri="{FF2B5EF4-FFF2-40B4-BE49-F238E27FC236}">
                  <a16:creationId xmlns:a16="http://schemas.microsoft.com/office/drawing/2014/main" id="{00000000-0008-0000-0800-0000B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6" name="Group Box 180" hidden="1">
              <a:extLst>
                <a:ext uri="{63B3BB69-23CF-44E3-9099-C40C66FF867C}">
                  <a14:compatExt spid="_x0000_s280756"/>
                </a:ext>
                <a:ext uri="{FF2B5EF4-FFF2-40B4-BE49-F238E27FC236}">
                  <a16:creationId xmlns:a16="http://schemas.microsoft.com/office/drawing/2014/main" id="{00000000-0008-0000-0800-0000B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7" name="Group Box 181" hidden="1">
              <a:extLst>
                <a:ext uri="{63B3BB69-23CF-44E3-9099-C40C66FF867C}">
                  <a14:compatExt spid="_x0000_s280757"/>
                </a:ext>
                <a:ext uri="{FF2B5EF4-FFF2-40B4-BE49-F238E27FC236}">
                  <a16:creationId xmlns:a16="http://schemas.microsoft.com/office/drawing/2014/main" id="{00000000-0008-0000-0800-0000B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8" name="Group Box 182" hidden="1">
              <a:extLst>
                <a:ext uri="{63B3BB69-23CF-44E3-9099-C40C66FF867C}">
                  <a14:compatExt spid="_x0000_s280758"/>
                </a:ext>
                <a:ext uri="{FF2B5EF4-FFF2-40B4-BE49-F238E27FC236}">
                  <a16:creationId xmlns:a16="http://schemas.microsoft.com/office/drawing/2014/main" id="{00000000-0008-0000-0800-0000B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59" name="Group Box 183" hidden="1">
              <a:extLst>
                <a:ext uri="{63B3BB69-23CF-44E3-9099-C40C66FF867C}">
                  <a14:compatExt spid="_x0000_s280759"/>
                </a:ext>
                <a:ext uri="{FF2B5EF4-FFF2-40B4-BE49-F238E27FC236}">
                  <a16:creationId xmlns:a16="http://schemas.microsoft.com/office/drawing/2014/main" id="{00000000-0008-0000-0800-0000B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60" name="Group Box 184" hidden="1">
              <a:extLst>
                <a:ext uri="{63B3BB69-23CF-44E3-9099-C40C66FF867C}">
                  <a14:compatExt spid="_x0000_s280760"/>
                </a:ext>
                <a:ext uri="{FF2B5EF4-FFF2-40B4-BE49-F238E27FC236}">
                  <a16:creationId xmlns:a16="http://schemas.microsoft.com/office/drawing/2014/main" id="{00000000-0008-0000-0800-0000B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61" name="Group Box 185" hidden="1">
              <a:extLst>
                <a:ext uri="{63B3BB69-23CF-44E3-9099-C40C66FF867C}">
                  <a14:compatExt spid="_x0000_s280761"/>
                </a:ext>
                <a:ext uri="{FF2B5EF4-FFF2-40B4-BE49-F238E27FC236}">
                  <a16:creationId xmlns:a16="http://schemas.microsoft.com/office/drawing/2014/main" id="{00000000-0008-0000-0800-0000B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190500</xdr:rowOff>
        </xdr:to>
        <xdr:sp macro="" textlink="">
          <xdr:nvSpPr>
            <xdr:cNvPr id="280762" name="Group Box 186" hidden="1">
              <a:extLst>
                <a:ext uri="{63B3BB69-23CF-44E3-9099-C40C66FF867C}">
                  <a14:compatExt spid="_x0000_s280762"/>
                </a:ext>
                <a:ext uri="{FF2B5EF4-FFF2-40B4-BE49-F238E27FC236}">
                  <a16:creationId xmlns:a16="http://schemas.microsoft.com/office/drawing/2014/main" id="{00000000-0008-0000-0800-0000B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45720</xdr:rowOff>
        </xdr:to>
        <xdr:sp macro="" textlink="">
          <xdr:nvSpPr>
            <xdr:cNvPr id="280763" name="Group Box 187" hidden="1">
              <a:extLst>
                <a:ext uri="{63B3BB69-23CF-44E3-9099-C40C66FF867C}">
                  <a14:compatExt spid="_x0000_s280763"/>
                </a:ext>
                <a:ext uri="{FF2B5EF4-FFF2-40B4-BE49-F238E27FC236}">
                  <a16:creationId xmlns:a16="http://schemas.microsoft.com/office/drawing/2014/main" id="{00000000-0008-0000-0800-0000B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4" name="Group Box 188" hidden="1">
              <a:extLst>
                <a:ext uri="{63B3BB69-23CF-44E3-9099-C40C66FF867C}">
                  <a14:compatExt spid="_x0000_s280764"/>
                </a:ext>
                <a:ext uri="{FF2B5EF4-FFF2-40B4-BE49-F238E27FC236}">
                  <a16:creationId xmlns:a16="http://schemas.microsoft.com/office/drawing/2014/main" id="{00000000-0008-0000-0800-0000B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5" name="Group Box 189" hidden="1">
              <a:extLst>
                <a:ext uri="{63B3BB69-23CF-44E3-9099-C40C66FF867C}">
                  <a14:compatExt spid="_x0000_s280765"/>
                </a:ext>
                <a:ext uri="{FF2B5EF4-FFF2-40B4-BE49-F238E27FC236}">
                  <a16:creationId xmlns:a16="http://schemas.microsoft.com/office/drawing/2014/main" id="{00000000-0008-0000-0800-0000B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6" name="Group Box 190" hidden="1">
              <a:extLst>
                <a:ext uri="{63B3BB69-23CF-44E3-9099-C40C66FF867C}">
                  <a14:compatExt spid="_x0000_s280766"/>
                </a:ext>
                <a:ext uri="{FF2B5EF4-FFF2-40B4-BE49-F238E27FC236}">
                  <a16:creationId xmlns:a16="http://schemas.microsoft.com/office/drawing/2014/main" id="{00000000-0008-0000-0800-0000B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7" name="Group Box 191" hidden="1">
              <a:extLst>
                <a:ext uri="{63B3BB69-23CF-44E3-9099-C40C66FF867C}">
                  <a14:compatExt spid="_x0000_s280767"/>
                </a:ext>
                <a:ext uri="{FF2B5EF4-FFF2-40B4-BE49-F238E27FC236}">
                  <a16:creationId xmlns:a16="http://schemas.microsoft.com/office/drawing/2014/main" id="{00000000-0008-0000-0800-0000B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68" name="Group Box 192" hidden="1">
              <a:extLst>
                <a:ext uri="{63B3BB69-23CF-44E3-9099-C40C66FF867C}">
                  <a14:compatExt spid="_x0000_s280768"/>
                </a:ext>
                <a:ext uri="{FF2B5EF4-FFF2-40B4-BE49-F238E27FC236}">
                  <a16:creationId xmlns:a16="http://schemas.microsoft.com/office/drawing/2014/main" id="{00000000-0008-0000-0800-0000C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69" name="Group Box 193" hidden="1">
              <a:extLst>
                <a:ext uri="{63B3BB69-23CF-44E3-9099-C40C66FF867C}">
                  <a14:compatExt spid="_x0000_s280769"/>
                </a:ext>
                <a:ext uri="{FF2B5EF4-FFF2-40B4-BE49-F238E27FC236}">
                  <a16:creationId xmlns:a16="http://schemas.microsoft.com/office/drawing/2014/main" id="{00000000-0008-0000-0800-0000C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0" name="Group Box 194" hidden="1">
              <a:extLst>
                <a:ext uri="{63B3BB69-23CF-44E3-9099-C40C66FF867C}">
                  <a14:compatExt spid="_x0000_s280770"/>
                </a:ext>
                <a:ext uri="{FF2B5EF4-FFF2-40B4-BE49-F238E27FC236}">
                  <a16:creationId xmlns:a16="http://schemas.microsoft.com/office/drawing/2014/main" id="{00000000-0008-0000-0800-0000C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18</xdr:col>
          <xdr:colOff>754380</xdr:colOff>
          <xdr:row>39</xdr:row>
          <xdr:rowOff>53340</xdr:rowOff>
        </xdr:to>
        <xdr:sp macro="" textlink="">
          <xdr:nvSpPr>
            <xdr:cNvPr id="280771" name="Group Box 195" hidden="1">
              <a:extLst>
                <a:ext uri="{63B3BB69-23CF-44E3-9099-C40C66FF867C}">
                  <a14:compatExt spid="_x0000_s280771"/>
                </a:ext>
                <a:ext uri="{FF2B5EF4-FFF2-40B4-BE49-F238E27FC236}">
                  <a16:creationId xmlns:a16="http://schemas.microsoft.com/office/drawing/2014/main" id="{00000000-0008-0000-0800-0000C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2" name="Group Box 196" hidden="1">
              <a:extLst>
                <a:ext uri="{63B3BB69-23CF-44E3-9099-C40C66FF867C}">
                  <a14:compatExt spid="_x0000_s280772"/>
                </a:ext>
                <a:ext uri="{FF2B5EF4-FFF2-40B4-BE49-F238E27FC236}">
                  <a16:creationId xmlns:a16="http://schemas.microsoft.com/office/drawing/2014/main" id="{00000000-0008-0000-0800-0000C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3" name="Group Box 197" hidden="1">
              <a:extLst>
                <a:ext uri="{63B3BB69-23CF-44E3-9099-C40C66FF867C}">
                  <a14:compatExt spid="_x0000_s280773"/>
                </a:ext>
                <a:ext uri="{FF2B5EF4-FFF2-40B4-BE49-F238E27FC236}">
                  <a16:creationId xmlns:a16="http://schemas.microsoft.com/office/drawing/2014/main" id="{00000000-0008-0000-0800-0000C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4" name="Group Box 198" hidden="1">
              <a:extLst>
                <a:ext uri="{63B3BB69-23CF-44E3-9099-C40C66FF867C}">
                  <a14:compatExt spid="_x0000_s280774"/>
                </a:ext>
                <a:ext uri="{FF2B5EF4-FFF2-40B4-BE49-F238E27FC236}">
                  <a16:creationId xmlns:a16="http://schemas.microsoft.com/office/drawing/2014/main" id="{00000000-0008-0000-0800-0000C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5" name="Group Box 199" hidden="1">
              <a:extLst>
                <a:ext uri="{63B3BB69-23CF-44E3-9099-C40C66FF867C}">
                  <a14:compatExt spid="_x0000_s280775"/>
                </a:ext>
                <a:ext uri="{FF2B5EF4-FFF2-40B4-BE49-F238E27FC236}">
                  <a16:creationId xmlns:a16="http://schemas.microsoft.com/office/drawing/2014/main" id="{00000000-0008-0000-0800-0000C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6" name="Group Box 200" hidden="1">
              <a:extLst>
                <a:ext uri="{63B3BB69-23CF-44E3-9099-C40C66FF867C}">
                  <a14:compatExt spid="_x0000_s280776"/>
                </a:ext>
                <a:ext uri="{FF2B5EF4-FFF2-40B4-BE49-F238E27FC236}">
                  <a16:creationId xmlns:a16="http://schemas.microsoft.com/office/drawing/2014/main" id="{00000000-0008-0000-0800-0000C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77" name="Group Box 201" hidden="1">
              <a:extLst>
                <a:ext uri="{63B3BB69-23CF-44E3-9099-C40C66FF867C}">
                  <a14:compatExt spid="_x0000_s280777"/>
                </a:ext>
                <a:ext uri="{FF2B5EF4-FFF2-40B4-BE49-F238E27FC236}">
                  <a16:creationId xmlns:a16="http://schemas.microsoft.com/office/drawing/2014/main" id="{00000000-0008-0000-0800-0000C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8" name="Group Box 202" hidden="1">
              <a:extLst>
                <a:ext uri="{63B3BB69-23CF-44E3-9099-C40C66FF867C}">
                  <a14:compatExt spid="_x0000_s280778"/>
                </a:ext>
                <a:ext uri="{FF2B5EF4-FFF2-40B4-BE49-F238E27FC236}">
                  <a16:creationId xmlns:a16="http://schemas.microsoft.com/office/drawing/2014/main" id="{00000000-0008-0000-0800-0000C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79" name="Group Box 203" hidden="1">
              <a:extLst>
                <a:ext uri="{63B3BB69-23CF-44E3-9099-C40C66FF867C}">
                  <a14:compatExt spid="_x0000_s280779"/>
                </a:ext>
                <a:ext uri="{FF2B5EF4-FFF2-40B4-BE49-F238E27FC236}">
                  <a16:creationId xmlns:a16="http://schemas.microsoft.com/office/drawing/2014/main" id="{00000000-0008-0000-0800-0000C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0" name="Group Box 204" hidden="1">
              <a:extLst>
                <a:ext uri="{63B3BB69-23CF-44E3-9099-C40C66FF867C}">
                  <a14:compatExt spid="_x0000_s280780"/>
                </a:ext>
                <a:ext uri="{FF2B5EF4-FFF2-40B4-BE49-F238E27FC236}">
                  <a16:creationId xmlns:a16="http://schemas.microsoft.com/office/drawing/2014/main" id="{00000000-0008-0000-0800-0000C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1" name="Group Box 205" hidden="1">
              <a:extLst>
                <a:ext uri="{63B3BB69-23CF-44E3-9099-C40C66FF867C}">
                  <a14:compatExt spid="_x0000_s280781"/>
                </a:ext>
                <a:ext uri="{FF2B5EF4-FFF2-40B4-BE49-F238E27FC236}">
                  <a16:creationId xmlns:a16="http://schemas.microsoft.com/office/drawing/2014/main" id="{00000000-0008-0000-0800-0000C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2" name="Group Box 206" hidden="1">
              <a:extLst>
                <a:ext uri="{63B3BB69-23CF-44E3-9099-C40C66FF867C}">
                  <a14:compatExt spid="_x0000_s280782"/>
                </a:ext>
                <a:ext uri="{FF2B5EF4-FFF2-40B4-BE49-F238E27FC236}">
                  <a16:creationId xmlns:a16="http://schemas.microsoft.com/office/drawing/2014/main" id="{00000000-0008-0000-0800-0000C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3" name="Group Box 207" hidden="1">
              <a:extLst>
                <a:ext uri="{63B3BB69-23CF-44E3-9099-C40C66FF867C}">
                  <a14:compatExt spid="_x0000_s280783"/>
                </a:ext>
                <a:ext uri="{FF2B5EF4-FFF2-40B4-BE49-F238E27FC236}">
                  <a16:creationId xmlns:a16="http://schemas.microsoft.com/office/drawing/2014/main" id="{00000000-0008-0000-0800-0000C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84" name="Group Box 208" hidden="1">
              <a:extLst>
                <a:ext uri="{63B3BB69-23CF-44E3-9099-C40C66FF867C}">
                  <a14:compatExt spid="_x0000_s280784"/>
                </a:ext>
                <a:ext uri="{FF2B5EF4-FFF2-40B4-BE49-F238E27FC236}">
                  <a16:creationId xmlns:a16="http://schemas.microsoft.com/office/drawing/2014/main" id="{00000000-0008-0000-0800-0000D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5" name="Group Box 209" hidden="1">
              <a:extLst>
                <a:ext uri="{63B3BB69-23CF-44E3-9099-C40C66FF867C}">
                  <a14:compatExt spid="_x0000_s280785"/>
                </a:ext>
                <a:ext uri="{FF2B5EF4-FFF2-40B4-BE49-F238E27FC236}">
                  <a16:creationId xmlns:a16="http://schemas.microsoft.com/office/drawing/2014/main" id="{00000000-0008-0000-0800-0000D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6" name="Group Box 210" hidden="1">
              <a:extLst>
                <a:ext uri="{63B3BB69-23CF-44E3-9099-C40C66FF867C}">
                  <a14:compatExt spid="_x0000_s280786"/>
                </a:ext>
                <a:ext uri="{FF2B5EF4-FFF2-40B4-BE49-F238E27FC236}">
                  <a16:creationId xmlns:a16="http://schemas.microsoft.com/office/drawing/2014/main" id="{00000000-0008-0000-0800-0000D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7" name="Group Box 211" hidden="1">
              <a:extLst>
                <a:ext uri="{63B3BB69-23CF-44E3-9099-C40C66FF867C}">
                  <a14:compatExt spid="_x0000_s280787"/>
                </a:ext>
                <a:ext uri="{FF2B5EF4-FFF2-40B4-BE49-F238E27FC236}">
                  <a16:creationId xmlns:a16="http://schemas.microsoft.com/office/drawing/2014/main" id="{00000000-0008-0000-0800-0000D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8" name="Group Box 212" hidden="1">
              <a:extLst>
                <a:ext uri="{63B3BB69-23CF-44E3-9099-C40C66FF867C}">
                  <a14:compatExt spid="_x0000_s280788"/>
                </a:ext>
                <a:ext uri="{FF2B5EF4-FFF2-40B4-BE49-F238E27FC236}">
                  <a16:creationId xmlns:a16="http://schemas.microsoft.com/office/drawing/2014/main" id="{00000000-0008-0000-0800-0000D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89" name="Group Box 213" hidden="1">
              <a:extLst>
                <a:ext uri="{63B3BB69-23CF-44E3-9099-C40C66FF867C}">
                  <a14:compatExt spid="_x0000_s280789"/>
                </a:ext>
                <a:ext uri="{FF2B5EF4-FFF2-40B4-BE49-F238E27FC236}">
                  <a16:creationId xmlns:a16="http://schemas.microsoft.com/office/drawing/2014/main" id="{00000000-0008-0000-0800-0000D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90" name="Group Box 214" hidden="1">
              <a:extLst>
                <a:ext uri="{63B3BB69-23CF-44E3-9099-C40C66FF867C}">
                  <a14:compatExt spid="_x0000_s280790"/>
                </a:ext>
                <a:ext uri="{FF2B5EF4-FFF2-40B4-BE49-F238E27FC236}">
                  <a16:creationId xmlns:a16="http://schemas.microsoft.com/office/drawing/2014/main" id="{00000000-0008-0000-0800-0000D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99060</xdr:rowOff>
        </xdr:to>
        <xdr:sp macro="" textlink="">
          <xdr:nvSpPr>
            <xdr:cNvPr id="280791" name="Group Box 215" hidden="1">
              <a:extLst>
                <a:ext uri="{63B3BB69-23CF-44E3-9099-C40C66FF867C}">
                  <a14:compatExt spid="_x0000_s280791"/>
                </a:ext>
                <a:ext uri="{FF2B5EF4-FFF2-40B4-BE49-F238E27FC236}">
                  <a16:creationId xmlns:a16="http://schemas.microsoft.com/office/drawing/2014/main" id="{00000000-0008-0000-0800-0000D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982980</xdr:colOff>
          <xdr:row>38</xdr:row>
          <xdr:rowOff>114300</xdr:rowOff>
        </xdr:to>
        <xdr:sp macro="" textlink="">
          <xdr:nvSpPr>
            <xdr:cNvPr id="280792" name="Group Box 216" hidden="1">
              <a:extLst>
                <a:ext uri="{63B3BB69-23CF-44E3-9099-C40C66FF867C}">
                  <a14:compatExt spid="_x0000_s280792"/>
                </a:ext>
                <a:ext uri="{FF2B5EF4-FFF2-40B4-BE49-F238E27FC236}">
                  <a16:creationId xmlns:a16="http://schemas.microsoft.com/office/drawing/2014/main" id="{00000000-0008-0000-0800-0000D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162259</xdr:colOff>
      <xdr:row>2</xdr:row>
      <xdr:rowOff>41361</xdr:rowOff>
    </xdr:from>
    <xdr:to>
      <xdr:col>12</xdr:col>
      <xdr:colOff>967740</xdr:colOff>
      <xdr:row>4</xdr:row>
      <xdr:rowOff>19591</xdr:rowOff>
    </xdr:to>
    <xdr:pic>
      <xdr:nvPicPr>
        <xdr:cNvPr id="3" name="Picture 2">
          <a:extLst>
            <a:ext uri="{FF2B5EF4-FFF2-40B4-BE49-F238E27FC236}">
              <a16:creationId xmlns:a16="http://schemas.microsoft.com/office/drawing/2014/main" id="{652525BA-7F87-2FD5-4D89-6E1BD146F84C}"/>
            </a:ext>
          </a:extLst>
        </xdr:cNvPr>
        <xdr:cNvPicPr>
          <a:picLocks noChangeAspect="1"/>
        </xdr:cNvPicPr>
      </xdr:nvPicPr>
      <xdr:blipFill>
        <a:blip xmlns:r="http://schemas.openxmlformats.org/officeDocument/2006/relationships" r:embed="rId1"/>
        <a:stretch>
          <a:fillRect/>
        </a:stretch>
      </xdr:blipFill>
      <xdr:spPr>
        <a:xfrm>
          <a:off x="6029659" y="810981"/>
          <a:ext cx="8006381" cy="4618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99060</xdr:rowOff>
        </xdr:to>
        <xdr:sp macro="" textlink="">
          <xdr:nvSpPr>
            <xdr:cNvPr id="280793" name="Group Box 217" hidden="1">
              <a:extLst>
                <a:ext uri="{63B3BB69-23CF-44E3-9099-C40C66FF867C}">
                  <a14:compatExt spid="_x0000_s280793"/>
                </a:ext>
                <a:ext uri="{FF2B5EF4-FFF2-40B4-BE49-F238E27FC236}">
                  <a16:creationId xmlns:a16="http://schemas.microsoft.com/office/drawing/2014/main" id="{00000000-0008-0000-0800-0000D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4" name="Group Box 218" hidden="1">
              <a:extLst>
                <a:ext uri="{63B3BB69-23CF-44E3-9099-C40C66FF867C}">
                  <a14:compatExt spid="_x0000_s280794"/>
                </a:ext>
                <a:ext uri="{FF2B5EF4-FFF2-40B4-BE49-F238E27FC236}">
                  <a16:creationId xmlns:a16="http://schemas.microsoft.com/office/drawing/2014/main" id="{00000000-0008-0000-0800-0000D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5" name="Group Box 219" hidden="1">
              <a:extLst>
                <a:ext uri="{63B3BB69-23CF-44E3-9099-C40C66FF867C}">
                  <a14:compatExt spid="_x0000_s280795"/>
                </a:ext>
                <a:ext uri="{FF2B5EF4-FFF2-40B4-BE49-F238E27FC236}">
                  <a16:creationId xmlns:a16="http://schemas.microsoft.com/office/drawing/2014/main" id="{00000000-0008-0000-0800-0000D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6" name="Group Box 220" hidden="1">
              <a:extLst>
                <a:ext uri="{63B3BB69-23CF-44E3-9099-C40C66FF867C}">
                  <a14:compatExt spid="_x0000_s280796"/>
                </a:ext>
                <a:ext uri="{FF2B5EF4-FFF2-40B4-BE49-F238E27FC236}">
                  <a16:creationId xmlns:a16="http://schemas.microsoft.com/office/drawing/2014/main" id="{00000000-0008-0000-0800-0000D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7" name="Group Box 221" hidden="1">
              <a:extLst>
                <a:ext uri="{63B3BB69-23CF-44E3-9099-C40C66FF867C}">
                  <a14:compatExt spid="_x0000_s280797"/>
                </a:ext>
                <a:ext uri="{FF2B5EF4-FFF2-40B4-BE49-F238E27FC236}">
                  <a16:creationId xmlns:a16="http://schemas.microsoft.com/office/drawing/2014/main" id="{00000000-0008-0000-0800-0000D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8" name="Group Box 222" hidden="1">
              <a:extLst>
                <a:ext uri="{63B3BB69-23CF-44E3-9099-C40C66FF867C}">
                  <a14:compatExt spid="_x0000_s280798"/>
                </a:ext>
                <a:ext uri="{FF2B5EF4-FFF2-40B4-BE49-F238E27FC236}">
                  <a16:creationId xmlns:a16="http://schemas.microsoft.com/office/drawing/2014/main" id="{00000000-0008-0000-0800-0000D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799" name="Group Box 223" hidden="1">
              <a:extLst>
                <a:ext uri="{63B3BB69-23CF-44E3-9099-C40C66FF867C}">
                  <a14:compatExt spid="_x0000_s280799"/>
                </a:ext>
                <a:ext uri="{FF2B5EF4-FFF2-40B4-BE49-F238E27FC236}">
                  <a16:creationId xmlns:a16="http://schemas.microsoft.com/office/drawing/2014/main" id="{00000000-0008-0000-0800-0000D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0" name="Group Box 224" hidden="1">
              <a:extLst>
                <a:ext uri="{63B3BB69-23CF-44E3-9099-C40C66FF867C}">
                  <a14:compatExt spid="_x0000_s280800"/>
                </a:ext>
                <a:ext uri="{FF2B5EF4-FFF2-40B4-BE49-F238E27FC236}">
                  <a16:creationId xmlns:a16="http://schemas.microsoft.com/office/drawing/2014/main" id="{00000000-0008-0000-0800-0000E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31</xdr:row>
          <xdr:rowOff>99060</xdr:rowOff>
        </xdr:to>
        <xdr:sp macro="" textlink="">
          <xdr:nvSpPr>
            <xdr:cNvPr id="280801" name="Group Box 225" hidden="1">
              <a:extLst>
                <a:ext uri="{63B3BB69-23CF-44E3-9099-C40C66FF867C}">
                  <a14:compatExt spid="_x0000_s280801"/>
                </a:ext>
                <a:ext uri="{FF2B5EF4-FFF2-40B4-BE49-F238E27FC236}">
                  <a16:creationId xmlns:a16="http://schemas.microsoft.com/office/drawing/2014/main" id="{00000000-0008-0000-0800-0000E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2" name="Group Box 226" hidden="1">
              <a:extLst>
                <a:ext uri="{63B3BB69-23CF-44E3-9099-C40C66FF867C}">
                  <a14:compatExt spid="_x0000_s280802"/>
                </a:ext>
                <a:ext uri="{FF2B5EF4-FFF2-40B4-BE49-F238E27FC236}">
                  <a16:creationId xmlns:a16="http://schemas.microsoft.com/office/drawing/2014/main" id="{00000000-0008-0000-0800-0000E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3" name="Group Box 227" hidden="1">
              <a:extLst>
                <a:ext uri="{63B3BB69-23CF-44E3-9099-C40C66FF867C}">
                  <a14:compatExt spid="_x0000_s280803"/>
                </a:ext>
                <a:ext uri="{FF2B5EF4-FFF2-40B4-BE49-F238E27FC236}">
                  <a16:creationId xmlns:a16="http://schemas.microsoft.com/office/drawing/2014/main" id="{00000000-0008-0000-0800-0000E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4" name="Group Box 228" hidden="1">
              <a:extLst>
                <a:ext uri="{63B3BB69-23CF-44E3-9099-C40C66FF867C}">
                  <a14:compatExt spid="_x0000_s280804"/>
                </a:ext>
                <a:ext uri="{FF2B5EF4-FFF2-40B4-BE49-F238E27FC236}">
                  <a16:creationId xmlns:a16="http://schemas.microsoft.com/office/drawing/2014/main" id="{00000000-0008-0000-0800-0000E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5" name="Group Box 229" hidden="1">
              <a:extLst>
                <a:ext uri="{63B3BB69-23CF-44E3-9099-C40C66FF867C}">
                  <a14:compatExt spid="_x0000_s280805"/>
                </a:ext>
                <a:ext uri="{FF2B5EF4-FFF2-40B4-BE49-F238E27FC236}">
                  <a16:creationId xmlns:a16="http://schemas.microsoft.com/office/drawing/2014/main" id="{00000000-0008-0000-0800-0000E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6" name="Group Box 230" hidden="1">
              <a:extLst>
                <a:ext uri="{63B3BB69-23CF-44E3-9099-C40C66FF867C}">
                  <a14:compatExt spid="_x0000_s280806"/>
                </a:ext>
                <a:ext uri="{FF2B5EF4-FFF2-40B4-BE49-F238E27FC236}">
                  <a16:creationId xmlns:a16="http://schemas.microsoft.com/office/drawing/2014/main" id="{00000000-0008-0000-0800-0000E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7" name="Group Box 231" hidden="1">
              <a:extLst>
                <a:ext uri="{63B3BB69-23CF-44E3-9099-C40C66FF867C}">
                  <a14:compatExt spid="_x0000_s280807"/>
                </a:ext>
                <a:ext uri="{FF2B5EF4-FFF2-40B4-BE49-F238E27FC236}">
                  <a16:creationId xmlns:a16="http://schemas.microsoft.com/office/drawing/2014/main" id="{00000000-0008-0000-0800-0000E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08" name="Group Box 232" hidden="1">
              <a:extLst>
                <a:ext uri="{63B3BB69-23CF-44E3-9099-C40C66FF867C}">
                  <a14:compatExt spid="_x0000_s280808"/>
                </a:ext>
                <a:ext uri="{FF2B5EF4-FFF2-40B4-BE49-F238E27FC236}">
                  <a16:creationId xmlns:a16="http://schemas.microsoft.com/office/drawing/2014/main" id="{00000000-0008-0000-0800-0000E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99060</xdr:rowOff>
        </xdr:to>
        <xdr:sp macro="" textlink="">
          <xdr:nvSpPr>
            <xdr:cNvPr id="280809" name="Group Box 233" hidden="1">
              <a:extLst>
                <a:ext uri="{63B3BB69-23CF-44E3-9099-C40C66FF867C}">
                  <a14:compatExt spid="_x0000_s280809"/>
                </a:ext>
                <a:ext uri="{FF2B5EF4-FFF2-40B4-BE49-F238E27FC236}">
                  <a16:creationId xmlns:a16="http://schemas.microsoft.com/office/drawing/2014/main" id="{00000000-0008-0000-0800-0000E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0" name="Group Box 234" hidden="1">
              <a:extLst>
                <a:ext uri="{63B3BB69-23CF-44E3-9099-C40C66FF867C}">
                  <a14:compatExt spid="_x0000_s280810"/>
                </a:ext>
                <a:ext uri="{FF2B5EF4-FFF2-40B4-BE49-F238E27FC236}">
                  <a16:creationId xmlns:a16="http://schemas.microsoft.com/office/drawing/2014/main" id="{00000000-0008-0000-0800-0000E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1" name="Group Box 235" hidden="1">
              <a:extLst>
                <a:ext uri="{63B3BB69-23CF-44E3-9099-C40C66FF867C}">
                  <a14:compatExt spid="_x0000_s280811"/>
                </a:ext>
                <a:ext uri="{FF2B5EF4-FFF2-40B4-BE49-F238E27FC236}">
                  <a16:creationId xmlns:a16="http://schemas.microsoft.com/office/drawing/2014/main" id="{00000000-0008-0000-0800-0000E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2" name="Group Box 236" hidden="1">
              <a:extLst>
                <a:ext uri="{63B3BB69-23CF-44E3-9099-C40C66FF867C}">
                  <a14:compatExt spid="_x0000_s280812"/>
                </a:ext>
                <a:ext uri="{FF2B5EF4-FFF2-40B4-BE49-F238E27FC236}">
                  <a16:creationId xmlns:a16="http://schemas.microsoft.com/office/drawing/2014/main" id="{00000000-0008-0000-0800-0000E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3" name="Group Box 237" hidden="1">
              <a:extLst>
                <a:ext uri="{63B3BB69-23CF-44E3-9099-C40C66FF867C}">
                  <a14:compatExt spid="_x0000_s280813"/>
                </a:ext>
                <a:ext uri="{FF2B5EF4-FFF2-40B4-BE49-F238E27FC236}">
                  <a16:creationId xmlns:a16="http://schemas.microsoft.com/office/drawing/2014/main" id="{00000000-0008-0000-0800-0000E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4" name="Group Box 238" hidden="1">
              <a:extLst>
                <a:ext uri="{63B3BB69-23CF-44E3-9099-C40C66FF867C}">
                  <a14:compatExt spid="_x0000_s280814"/>
                </a:ext>
                <a:ext uri="{FF2B5EF4-FFF2-40B4-BE49-F238E27FC236}">
                  <a16:creationId xmlns:a16="http://schemas.microsoft.com/office/drawing/2014/main" id="{00000000-0008-0000-0800-0000E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5" name="Group Box 239" hidden="1">
              <a:extLst>
                <a:ext uri="{63B3BB69-23CF-44E3-9099-C40C66FF867C}">
                  <a14:compatExt spid="_x0000_s280815"/>
                </a:ext>
                <a:ext uri="{FF2B5EF4-FFF2-40B4-BE49-F238E27FC236}">
                  <a16:creationId xmlns:a16="http://schemas.microsoft.com/office/drawing/2014/main" id="{00000000-0008-0000-0800-0000E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6" name="Group Box 240" hidden="1">
              <a:extLst>
                <a:ext uri="{63B3BB69-23CF-44E3-9099-C40C66FF867C}">
                  <a14:compatExt spid="_x0000_s280816"/>
                </a:ext>
                <a:ext uri="{FF2B5EF4-FFF2-40B4-BE49-F238E27FC236}">
                  <a16:creationId xmlns:a16="http://schemas.microsoft.com/office/drawing/2014/main" id="{00000000-0008-0000-0800-0000F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220980</xdr:rowOff>
        </xdr:to>
        <xdr:sp macro="" textlink="">
          <xdr:nvSpPr>
            <xdr:cNvPr id="280817" name="Group Box 241" hidden="1">
              <a:extLst>
                <a:ext uri="{63B3BB69-23CF-44E3-9099-C40C66FF867C}">
                  <a14:compatExt spid="_x0000_s280817"/>
                </a:ext>
                <a:ext uri="{FF2B5EF4-FFF2-40B4-BE49-F238E27FC236}">
                  <a16:creationId xmlns:a16="http://schemas.microsoft.com/office/drawing/2014/main" id="{00000000-0008-0000-0800-0000F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8" name="Group Box 242" hidden="1">
              <a:extLst>
                <a:ext uri="{63B3BB69-23CF-44E3-9099-C40C66FF867C}">
                  <a14:compatExt spid="_x0000_s280818"/>
                </a:ext>
                <a:ext uri="{FF2B5EF4-FFF2-40B4-BE49-F238E27FC236}">
                  <a16:creationId xmlns:a16="http://schemas.microsoft.com/office/drawing/2014/main" id="{00000000-0008-0000-0800-0000F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19" name="Group Box 243" hidden="1">
              <a:extLst>
                <a:ext uri="{63B3BB69-23CF-44E3-9099-C40C66FF867C}">
                  <a14:compatExt spid="_x0000_s280819"/>
                </a:ext>
                <a:ext uri="{FF2B5EF4-FFF2-40B4-BE49-F238E27FC236}">
                  <a16:creationId xmlns:a16="http://schemas.microsoft.com/office/drawing/2014/main" id="{00000000-0008-0000-0800-0000F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0" name="Group Box 244" hidden="1">
              <a:extLst>
                <a:ext uri="{63B3BB69-23CF-44E3-9099-C40C66FF867C}">
                  <a14:compatExt spid="_x0000_s280820"/>
                </a:ext>
                <a:ext uri="{FF2B5EF4-FFF2-40B4-BE49-F238E27FC236}">
                  <a16:creationId xmlns:a16="http://schemas.microsoft.com/office/drawing/2014/main" id="{00000000-0008-0000-0800-0000F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1" name="Group Box 245" hidden="1">
              <a:extLst>
                <a:ext uri="{63B3BB69-23CF-44E3-9099-C40C66FF867C}">
                  <a14:compatExt spid="_x0000_s280821"/>
                </a:ext>
                <a:ext uri="{FF2B5EF4-FFF2-40B4-BE49-F238E27FC236}">
                  <a16:creationId xmlns:a16="http://schemas.microsoft.com/office/drawing/2014/main" id="{00000000-0008-0000-0800-0000F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2" name="Group Box 246" hidden="1">
              <a:extLst>
                <a:ext uri="{63B3BB69-23CF-44E3-9099-C40C66FF867C}">
                  <a14:compatExt spid="_x0000_s280822"/>
                </a:ext>
                <a:ext uri="{FF2B5EF4-FFF2-40B4-BE49-F238E27FC236}">
                  <a16:creationId xmlns:a16="http://schemas.microsoft.com/office/drawing/2014/main" id="{00000000-0008-0000-0800-0000F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3" name="Group Box 247" hidden="1">
              <a:extLst>
                <a:ext uri="{63B3BB69-23CF-44E3-9099-C40C66FF867C}">
                  <a14:compatExt spid="_x0000_s280823"/>
                </a:ext>
                <a:ext uri="{FF2B5EF4-FFF2-40B4-BE49-F238E27FC236}">
                  <a16:creationId xmlns:a16="http://schemas.microsoft.com/office/drawing/2014/main" id="{00000000-0008-0000-0800-0000F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4" name="Group Box 248" hidden="1">
              <a:extLst>
                <a:ext uri="{63B3BB69-23CF-44E3-9099-C40C66FF867C}">
                  <a14:compatExt spid="_x0000_s280824"/>
                </a:ext>
                <a:ext uri="{FF2B5EF4-FFF2-40B4-BE49-F238E27FC236}">
                  <a16:creationId xmlns:a16="http://schemas.microsoft.com/office/drawing/2014/main" id="{00000000-0008-0000-0800-0000F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32</xdr:row>
          <xdr:rowOff>220980</xdr:rowOff>
        </xdr:to>
        <xdr:sp macro="" textlink="">
          <xdr:nvSpPr>
            <xdr:cNvPr id="280825" name="Group Box 249" hidden="1">
              <a:extLst>
                <a:ext uri="{63B3BB69-23CF-44E3-9099-C40C66FF867C}">
                  <a14:compatExt spid="_x0000_s280825"/>
                </a:ext>
                <a:ext uri="{FF2B5EF4-FFF2-40B4-BE49-F238E27FC236}">
                  <a16:creationId xmlns:a16="http://schemas.microsoft.com/office/drawing/2014/main" id="{00000000-0008-0000-0800-0000F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6" name="Group Box 250" hidden="1">
              <a:extLst>
                <a:ext uri="{63B3BB69-23CF-44E3-9099-C40C66FF867C}">
                  <a14:compatExt spid="_x0000_s280826"/>
                </a:ext>
                <a:ext uri="{FF2B5EF4-FFF2-40B4-BE49-F238E27FC236}">
                  <a16:creationId xmlns:a16="http://schemas.microsoft.com/office/drawing/2014/main" id="{00000000-0008-0000-0800-0000F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7" name="Group Box 251" hidden="1">
              <a:extLst>
                <a:ext uri="{63B3BB69-23CF-44E3-9099-C40C66FF867C}">
                  <a14:compatExt spid="_x0000_s280827"/>
                </a:ext>
                <a:ext uri="{FF2B5EF4-FFF2-40B4-BE49-F238E27FC236}">
                  <a16:creationId xmlns:a16="http://schemas.microsoft.com/office/drawing/2014/main" id="{00000000-0008-0000-0800-0000F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8" name="Group Box 252" hidden="1">
              <a:extLst>
                <a:ext uri="{63B3BB69-23CF-44E3-9099-C40C66FF867C}">
                  <a14:compatExt spid="_x0000_s280828"/>
                </a:ext>
                <a:ext uri="{FF2B5EF4-FFF2-40B4-BE49-F238E27FC236}">
                  <a16:creationId xmlns:a16="http://schemas.microsoft.com/office/drawing/2014/main" id="{00000000-0008-0000-0800-0000F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29" name="Group Box 253" hidden="1">
              <a:extLst>
                <a:ext uri="{63B3BB69-23CF-44E3-9099-C40C66FF867C}">
                  <a14:compatExt spid="_x0000_s280829"/>
                </a:ext>
                <a:ext uri="{FF2B5EF4-FFF2-40B4-BE49-F238E27FC236}">
                  <a16:creationId xmlns:a16="http://schemas.microsoft.com/office/drawing/2014/main" id="{00000000-0008-0000-0800-0000F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0" name="Group Box 254" hidden="1">
              <a:extLst>
                <a:ext uri="{63B3BB69-23CF-44E3-9099-C40C66FF867C}">
                  <a14:compatExt spid="_x0000_s280830"/>
                </a:ext>
                <a:ext uri="{FF2B5EF4-FFF2-40B4-BE49-F238E27FC236}">
                  <a16:creationId xmlns:a16="http://schemas.microsoft.com/office/drawing/2014/main" id="{00000000-0008-0000-0800-0000F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1" name="Group Box 255" hidden="1">
              <a:extLst>
                <a:ext uri="{63B3BB69-23CF-44E3-9099-C40C66FF867C}">
                  <a14:compatExt spid="_x0000_s280831"/>
                </a:ext>
                <a:ext uri="{FF2B5EF4-FFF2-40B4-BE49-F238E27FC236}">
                  <a16:creationId xmlns:a16="http://schemas.microsoft.com/office/drawing/2014/main" id="{00000000-0008-0000-0800-0000F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2" name="Group Box 256" hidden="1">
              <a:extLst>
                <a:ext uri="{63B3BB69-23CF-44E3-9099-C40C66FF867C}">
                  <a14:compatExt spid="_x0000_s280832"/>
                </a:ext>
                <a:ext uri="{FF2B5EF4-FFF2-40B4-BE49-F238E27FC236}">
                  <a16:creationId xmlns:a16="http://schemas.microsoft.com/office/drawing/2014/main" id="{00000000-0008-0000-0800-00000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99060</xdr:rowOff>
        </xdr:to>
        <xdr:sp macro="" textlink="">
          <xdr:nvSpPr>
            <xdr:cNvPr id="280833" name="Group Box 257" hidden="1">
              <a:extLst>
                <a:ext uri="{63B3BB69-23CF-44E3-9099-C40C66FF867C}">
                  <a14:compatExt spid="_x0000_s280833"/>
                </a:ext>
                <a:ext uri="{FF2B5EF4-FFF2-40B4-BE49-F238E27FC236}">
                  <a16:creationId xmlns:a16="http://schemas.microsoft.com/office/drawing/2014/main" id="{00000000-0008-0000-0800-00000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4" name="Group Box 258" hidden="1">
              <a:extLst>
                <a:ext uri="{63B3BB69-23CF-44E3-9099-C40C66FF867C}">
                  <a14:compatExt spid="_x0000_s280834"/>
                </a:ext>
                <a:ext uri="{FF2B5EF4-FFF2-40B4-BE49-F238E27FC236}">
                  <a16:creationId xmlns:a16="http://schemas.microsoft.com/office/drawing/2014/main" id="{00000000-0008-0000-0800-00000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5" name="Group Box 259" hidden="1">
              <a:extLst>
                <a:ext uri="{63B3BB69-23CF-44E3-9099-C40C66FF867C}">
                  <a14:compatExt spid="_x0000_s280835"/>
                </a:ext>
                <a:ext uri="{FF2B5EF4-FFF2-40B4-BE49-F238E27FC236}">
                  <a16:creationId xmlns:a16="http://schemas.microsoft.com/office/drawing/2014/main" id="{00000000-0008-0000-0800-00000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6" name="Group Box 260" hidden="1">
              <a:extLst>
                <a:ext uri="{63B3BB69-23CF-44E3-9099-C40C66FF867C}">
                  <a14:compatExt spid="_x0000_s280836"/>
                </a:ext>
                <a:ext uri="{FF2B5EF4-FFF2-40B4-BE49-F238E27FC236}">
                  <a16:creationId xmlns:a16="http://schemas.microsoft.com/office/drawing/2014/main" id="{00000000-0008-0000-0800-00000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7" name="Group Box 261" hidden="1">
              <a:extLst>
                <a:ext uri="{63B3BB69-23CF-44E3-9099-C40C66FF867C}">
                  <a14:compatExt spid="_x0000_s280837"/>
                </a:ext>
                <a:ext uri="{FF2B5EF4-FFF2-40B4-BE49-F238E27FC236}">
                  <a16:creationId xmlns:a16="http://schemas.microsoft.com/office/drawing/2014/main" id="{00000000-0008-0000-0800-00000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8" name="Group Box 262" hidden="1">
              <a:extLst>
                <a:ext uri="{63B3BB69-23CF-44E3-9099-C40C66FF867C}">
                  <a14:compatExt spid="_x0000_s280838"/>
                </a:ext>
                <a:ext uri="{FF2B5EF4-FFF2-40B4-BE49-F238E27FC236}">
                  <a16:creationId xmlns:a16="http://schemas.microsoft.com/office/drawing/2014/main" id="{00000000-0008-0000-0800-00000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39" name="Group Box 263" hidden="1">
              <a:extLst>
                <a:ext uri="{63B3BB69-23CF-44E3-9099-C40C66FF867C}">
                  <a14:compatExt spid="_x0000_s280839"/>
                </a:ext>
                <a:ext uri="{FF2B5EF4-FFF2-40B4-BE49-F238E27FC236}">
                  <a16:creationId xmlns:a16="http://schemas.microsoft.com/office/drawing/2014/main" id="{00000000-0008-0000-0800-00000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0" name="Group Box 264" hidden="1">
              <a:extLst>
                <a:ext uri="{63B3BB69-23CF-44E3-9099-C40C66FF867C}">
                  <a14:compatExt spid="_x0000_s280840"/>
                </a:ext>
                <a:ext uri="{FF2B5EF4-FFF2-40B4-BE49-F238E27FC236}">
                  <a16:creationId xmlns:a16="http://schemas.microsoft.com/office/drawing/2014/main" id="{00000000-0008-0000-0800-00000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220980</xdr:rowOff>
        </xdr:to>
        <xdr:sp macro="" textlink="">
          <xdr:nvSpPr>
            <xdr:cNvPr id="280841" name="Group Box 265" hidden="1">
              <a:extLst>
                <a:ext uri="{63B3BB69-23CF-44E3-9099-C40C66FF867C}">
                  <a14:compatExt spid="_x0000_s280841"/>
                </a:ext>
                <a:ext uri="{FF2B5EF4-FFF2-40B4-BE49-F238E27FC236}">
                  <a16:creationId xmlns:a16="http://schemas.microsoft.com/office/drawing/2014/main" id="{00000000-0008-0000-0800-00000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2" name="Group Box 266" hidden="1">
              <a:extLst>
                <a:ext uri="{63B3BB69-23CF-44E3-9099-C40C66FF867C}">
                  <a14:compatExt spid="_x0000_s280842"/>
                </a:ext>
                <a:ext uri="{FF2B5EF4-FFF2-40B4-BE49-F238E27FC236}">
                  <a16:creationId xmlns:a16="http://schemas.microsoft.com/office/drawing/2014/main" id="{00000000-0008-0000-0800-00000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3" name="Group Box 267" hidden="1">
              <a:extLst>
                <a:ext uri="{63B3BB69-23CF-44E3-9099-C40C66FF867C}">
                  <a14:compatExt spid="_x0000_s280843"/>
                </a:ext>
                <a:ext uri="{FF2B5EF4-FFF2-40B4-BE49-F238E27FC236}">
                  <a16:creationId xmlns:a16="http://schemas.microsoft.com/office/drawing/2014/main" id="{00000000-0008-0000-0800-00000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4" name="Group Box 268" hidden="1">
              <a:extLst>
                <a:ext uri="{63B3BB69-23CF-44E3-9099-C40C66FF867C}">
                  <a14:compatExt spid="_x0000_s280844"/>
                </a:ext>
                <a:ext uri="{FF2B5EF4-FFF2-40B4-BE49-F238E27FC236}">
                  <a16:creationId xmlns:a16="http://schemas.microsoft.com/office/drawing/2014/main" id="{00000000-0008-0000-0800-00000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5" name="Group Box 269" hidden="1">
              <a:extLst>
                <a:ext uri="{63B3BB69-23CF-44E3-9099-C40C66FF867C}">
                  <a14:compatExt spid="_x0000_s280845"/>
                </a:ext>
                <a:ext uri="{FF2B5EF4-FFF2-40B4-BE49-F238E27FC236}">
                  <a16:creationId xmlns:a16="http://schemas.microsoft.com/office/drawing/2014/main" id="{00000000-0008-0000-0800-00000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6" name="Group Box 270" hidden="1">
              <a:extLst>
                <a:ext uri="{63B3BB69-23CF-44E3-9099-C40C66FF867C}">
                  <a14:compatExt spid="_x0000_s280846"/>
                </a:ext>
                <a:ext uri="{FF2B5EF4-FFF2-40B4-BE49-F238E27FC236}">
                  <a16:creationId xmlns:a16="http://schemas.microsoft.com/office/drawing/2014/main" id="{00000000-0008-0000-0800-00000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7" name="Group Box 271" hidden="1">
              <a:extLst>
                <a:ext uri="{63B3BB69-23CF-44E3-9099-C40C66FF867C}">
                  <a14:compatExt spid="_x0000_s280847"/>
                </a:ext>
                <a:ext uri="{FF2B5EF4-FFF2-40B4-BE49-F238E27FC236}">
                  <a16:creationId xmlns:a16="http://schemas.microsoft.com/office/drawing/2014/main" id="{00000000-0008-0000-0800-00000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8" name="Group Box 272" hidden="1">
              <a:extLst>
                <a:ext uri="{63B3BB69-23CF-44E3-9099-C40C66FF867C}">
                  <a14:compatExt spid="_x0000_s280848"/>
                </a:ext>
                <a:ext uri="{FF2B5EF4-FFF2-40B4-BE49-F238E27FC236}">
                  <a16:creationId xmlns:a16="http://schemas.microsoft.com/office/drawing/2014/main" id="{00000000-0008-0000-0800-00001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49" name="Group Box 273" hidden="1">
              <a:extLst>
                <a:ext uri="{63B3BB69-23CF-44E3-9099-C40C66FF867C}">
                  <a14:compatExt spid="_x0000_s280849"/>
                </a:ext>
                <a:ext uri="{FF2B5EF4-FFF2-40B4-BE49-F238E27FC236}">
                  <a16:creationId xmlns:a16="http://schemas.microsoft.com/office/drawing/2014/main" id="{00000000-0008-0000-0800-00001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0" name="Group Box 274" hidden="1">
              <a:extLst>
                <a:ext uri="{63B3BB69-23CF-44E3-9099-C40C66FF867C}">
                  <a14:compatExt spid="_x0000_s280850"/>
                </a:ext>
                <a:ext uri="{FF2B5EF4-FFF2-40B4-BE49-F238E27FC236}">
                  <a16:creationId xmlns:a16="http://schemas.microsoft.com/office/drawing/2014/main" id="{00000000-0008-0000-0800-00001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1" name="Group Box 275" hidden="1">
              <a:extLst>
                <a:ext uri="{63B3BB69-23CF-44E3-9099-C40C66FF867C}">
                  <a14:compatExt spid="_x0000_s280851"/>
                </a:ext>
                <a:ext uri="{FF2B5EF4-FFF2-40B4-BE49-F238E27FC236}">
                  <a16:creationId xmlns:a16="http://schemas.microsoft.com/office/drawing/2014/main" id="{00000000-0008-0000-0800-00001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2" name="Group Box 276" hidden="1">
              <a:extLst>
                <a:ext uri="{63B3BB69-23CF-44E3-9099-C40C66FF867C}">
                  <a14:compatExt spid="_x0000_s280852"/>
                </a:ext>
                <a:ext uri="{FF2B5EF4-FFF2-40B4-BE49-F238E27FC236}">
                  <a16:creationId xmlns:a16="http://schemas.microsoft.com/office/drawing/2014/main" id="{00000000-0008-0000-0800-00001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3" name="Group Box 277" hidden="1">
              <a:extLst>
                <a:ext uri="{63B3BB69-23CF-44E3-9099-C40C66FF867C}">
                  <a14:compatExt spid="_x0000_s280853"/>
                </a:ext>
                <a:ext uri="{FF2B5EF4-FFF2-40B4-BE49-F238E27FC236}">
                  <a16:creationId xmlns:a16="http://schemas.microsoft.com/office/drawing/2014/main" id="{00000000-0008-0000-0800-00001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4" name="Group Box 278" hidden="1">
              <a:extLst>
                <a:ext uri="{63B3BB69-23CF-44E3-9099-C40C66FF867C}">
                  <a14:compatExt spid="_x0000_s280854"/>
                </a:ext>
                <a:ext uri="{FF2B5EF4-FFF2-40B4-BE49-F238E27FC236}">
                  <a16:creationId xmlns:a16="http://schemas.microsoft.com/office/drawing/2014/main" id="{00000000-0008-0000-0800-00001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5" name="Group Box 279" hidden="1">
              <a:extLst>
                <a:ext uri="{63B3BB69-23CF-44E3-9099-C40C66FF867C}">
                  <a14:compatExt spid="_x0000_s280855"/>
                </a:ext>
                <a:ext uri="{FF2B5EF4-FFF2-40B4-BE49-F238E27FC236}">
                  <a16:creationId xmlns:a16="http://schemas.microsoft.com/office/drawing/2014/main" id="{00000000-0008-0000-0800-00001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31</xdr:row>
          <xdr:rowOff>220980</xdr:rowOff>
        </xdr:to>
        <xdr:sp macro="" textlink="">
          <xdr:nvSpPr>
            <xdr:cNvPr id="280856" name="Group Box 280" hidden="1">
              <a:extLst>
                <a:ext uri="{63B3BB69-23CF-44E3-9099-C40C66FF867C}">
                  <a14:compatExt spid="_x0000_s280856"/>
                </a:ext>
                <a:ext uri="{FF2B5EF4-FFF2-40B4-BE49-F238E27FC236}">
                  <a16:creationId xmlns:a16="http://schemas.microsoft.com/office/drawing/2014/main" id="{00000000-0008-0000-0800-00001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7" name="Group Box 281" hidden="1">
              <a:extLst>
                <a:ext uri="{63B3BB69-23CF-44E3-9099-C40C66FF867C}">
                  <a14:compatExt spid="_x0000_s280857"/>
                </a:ext>
                <a:ext uri="{FF2B5EF4-FFF2-40B4-BE49-F238E27FC236}">
                  <a16:creationId xmlns:a16="http://schemas.microsoft.com/office/drawing/2014/main" id="{00000000-0008-0000-0800-00001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8" name="Group Box 282" hidden="1">
              <a:extLst>
                <a:ext uri="{63B3BB69-23CF-44E3-9099-C40C66FF867C}">
                  <a14:compatExt spid="_x0000_s280858"/>
                </a:ext>
                <a:ext uri="{FF2B5EF4-FFF2-40B4-BE49-F238E27FC236}">
                  <a16:creationId xmlns:a16="http://schemas.microsoft.com/office/drawing/2014/main" id="{00000000-0008-0000-0800-00001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59" name="Group Box 283" hidden="1">
              <a:extLst>
                <a:ext uri="{63B3BB69-23CF-44E3-9099-C40C66FF867C}">
                  <a14:compatExt spid="_x0000_s280859"/>
                </a:ext>
                <a:ext uri="{FF2B5EF4-FFF2-40B4-BE49-F238E27FC236}">
                  <a16:creationId xmlns:a16="http://schemas.microsoft.com/office/drawing/2014/main" id="{00000000-0008-0000-0800-00001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0" name="Group Box 284" hidden="1">
              <a:extLst>
                <a:ext uri="{63B3BB69-23CF-44E3-9099-C40C66FF867C}">
                  <a14:compatExt spid="_x0000_s280860"/>
                </a:ext>
                <a:ext uri="{FF2B5EF4-FFF2-40B4-BE49-F238E27FC236}">
                  <a16:creationId xmlns:a16="http://schemas.microsoft.com/office/drawing/2014/main" id="{00000000-0008-0000-0800-00001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1" name="Group Box 285" hidden="1">
              <a:extLst>
                <a:ext uri="{63B3BB69-23CF-44E3-9099-C40C66FF867C}">
                  <a14:compatExt spid="_x0000_s280861"/>
                </a:ext>
                <a:ext uri="{FF2B5EF4-FFF2-40B4-BE49-F238E27FC236}">
                  <a16:creationId xmlns:a16="http://schemas.microsoft.com/office/drawing/2014/main" id="{00000000-0008-0000-0800-00001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2" name="Group Box 286" hidden="1">
              <a:extLst>
                <a:ext uri="{63B3BB69-23CF-44E3-9099-C40C66FF867C}">
                  <a14:compatExt spid="_x0000_s280862"/>
                </a:ext>
                <a:ext uri="{FF2B5EF4-FFF2-40B4-BE49-F238E27FC236}">
                  <a16:creationId xmlns:a16="http://schemas.microsoft.com/office/drawing/2014/main" id="{00000000-0008-0000-0800-00001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3" name="Group Box 287" hidden="1">
              <a:extLst>
                <a:ext uri="{63B3BB69-23CF-44E3-9099-C40C66FF867C}">
                  <a14:compatExt spid="_x0000_s280863"/>
                </a:ext>
                <a:ext uri="{FF2B5EF4-FFF2-40B4-BE49-F238E27FC236}">
                  <a16:creationId xmlns:a16="http://schemas.microsoft.com/office/drawing/2014/main" id="{00000000-0008-0000-0800-00001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32</xdr:row>
          <xdr:rowOff>99060</xdr:rowOff>
        </xdr:to>
        <xdr:sp macro="" textlink="">
          <xdr:nvSpPr>
            <xdr:cNvPr id="280864" name="Group Box 288" hidden="1">
              <a:extLst>
                <a:ext uri="{63B3BB69-23CF-44E3-9099-C40C66FF867C}">
                  <a14:compatExt spid="_x0000_s280864"/>
                </a:ext>
                <a:ext uri="{FF2B5EF4-FFF2-40B4-BE49-F238E27FC236}">
                  <a16:creationId xmlns:a16="http://schemas.microsoft.com/office/drawing/2014/main" id="{00000000-0008-0000-0800-00002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5" name="Group Box 289" hidden="1">
              <a:extLst>
                <a:ext uri="{63B3BB69-23CF-44E3-9099-C40C66FF867C}">
                  <a14:compatExt spid="_x0000_s280865"/>
                </a:ext>
                <a:ext uri="{FF2B5EF4-FFF2-40B4-BE49-F238E27FC236}">
                  <a16:creationId xmlns:a16="http://schemas.microsoft.com/office/drawing/2014/main" id="{00000000-0008-0000-0800-00002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6" name="Group Box 290" hidden="1">
              <a:extLst>
                <a:ext uri="{63B3BB69-23CF-44E3-9099-C40C66FF867C}">
                  <a14:compatExt spid="_x0000_s280866"/>
                </a:ext>
                <a:ext uri="{FF2B5EF4-FFF2-40B4-BE49-F238E27FC236}">
                  <a16:creationId xmlns:a16="http://schemas.microsoft.com/office/drawing/2014/main" id="{00000000-0008-0000-0800-00002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7" name="Group Box 291" hidden="1">
              <a:extLst>
                <a:ext uri="{63B3BB69-23CF-44E3-9099-C40C66FF867C}">
                  <a14:compatExt spid="_x0000_s280867"/>
                </a:ext>
                <a:ext uri="{FF2B5EF4-FFF2-40B4-BE49-F238E27FC236}">
                  <a16:creationId xmlns:a16="http://schemas.microsoft.com/office/drawing/2014/main" id="{00000000-0008-0000-0800-00002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8" name="Group Box 292" hidden="1">
              <a:extLst>
                <a:ext uri="{63B3BB69-23CF-44E3-9099-C40C66FF867C}">
                  <a14:compatExt spid="_x0000_s280868"/>
                </a:ext>
                <a:ext uri="{FF2B5EF4-FFF2-40B4-BE49-F238E27FC236}">
                  <a16:creationId xmlns:a16="http://schemas.microsoft.com/office/drawing/2014/main" id="{00000000-0008-0000-0800-00002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69" name="Group Box 293" hidden="1">
              <a:extLst>
                <a:ext uri="{63B3BB69-23CF-44E3-9099-C40C66FF867C}">
                  <a14:compatExt spid="_x0000_s280869"/>
                </a:ext>
                <a:ext uri="{FF2B5EF4-FFF2-40B4-BE49-F238E27FC236}">
                  <a16:creationId xmlns:a16="http://schemas.microsoft.com/office/drawing/2014/main" id="{00000000-0008-0000-0800-00002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0" name="Group Box 294" hidden="1">
              <a:extLst>
                <a:ext uri="{63B3BB69-23CF-44E3-9099-C40C66FF867C}">
                  <a14:compatExt spid="_x0000_s280870"/>
                </a:ext>
                <a:ext uri="{FF2B5EF4-FFF2-40B4-BE49-F238E27FC236}">
                  <a16:creationId xmlns:a16="http://schemas.microsoft.com/office/drawing/2014/main" id="{00000000-0008-0000-0800-00002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1" name="Group Box 295" hidden="1">
              <a:extLst>
                <a:ext uri="{63B3BB69-23CF-44E3-9099-C40C66FF867C}">
                  <a14:compatExt spid="_x0000_s280871"/>
                </a:ext>
                <a:ext uri="{FF2B5EF4-FFF2-40B4-BE49-F238E27FC236}">
                  <a16:creationId xmlns:a16="http://schemas.microsoft.com/office/drawing/2014/main" id="{00000000-0008-0000-0800-00002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2" name="Group Box 296" hidden="1">
              <a:extLst>
                <a:ext uri="{63B3BB69-23CF-44E3-9099-C40C66FF867C}">
                  <a14:compatExt spid="_x0000_s280872"/>
                </a:ext>
                <a:ext uri="{FF2B5EF4-FFF2-40B4-BE49-F238E27FC236}">
                  <a16:creationId xmlns:a16="http://schemas.microsoft.com/office/drawing/2014/main" id="{00000000-0008-0000-0800-00002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3" name="Group Box 297" hidden="1">
              <a:extLst>
                <a:ext uri="{63B3BB69-23CF-44E3-9099-C40C66FF867C}">
                  <a14:compatExt spid="_x0000_s280873"/>
                </a:ext>
                <a:ext uri="{FF2B5EF4-FFF2-40B4-BE49-F238E27FC236}">
                  <a16:creationId xmlns:a16="http://schemas.microsoft.com/office/drawing/2014/main" id="{00000000-0008-0000-0800-00002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4" name="Group Box 298" hidden="1">
              <a:extLst>
                <a:ext uri="{63B3BB69-23CF-44E3-9099-C40C66FF867C}">
                  <a14:compatExt spid="_x0000_s280874"/>
                </a:ext>
                <a:ext uri="{FF2B5EF4-FFF2-40B4-BE49-F238E27FC236}">
                  <a16:creationId xmlns:a16="http://schemas.microsoft.com/office/drawing/2014/main" id="{00000000-0008-0000-0800-00002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5" name="Group Box 299" hidden="1">
              <a:extLst>
                <a:ext uri="{63B3BB69-23CF-44E3-9099-C40C66FF867C}">
                  <a14:compatExt spid="_x0000_s280875"/>
                </a:ext>
                <a:ext uri="{FF2B5EF4-FFF2-40B4-BE49-F238E27FC236}">
                  <a16:creationId xmlns:a16="http://schemas.microsoft.com/office/drawing/2014/main" id="{00000000-0008-0000-0800-00002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6" name="Group Box 300" hidden="1">
              <a:extLst>
                <a:ext uri="{63B3BB69-23CF-44E3-9099-C40C66FF867C}">
                  <a14:compatExt spid="_x0000_s280876"/>
                </a:ext>
                <a:ext uri="{FF2B5EF4-FFF2-40B4-BE49-F238E27FC236}">
                  <a16:creationId xmlns:a16="http://schemas.microsoft.com/office/drawing/2014/main" id="{00000000-0008-0000-0800-00002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7" name="Group Box 301" hidden="1">
              <a:extLst>
                <a:ext uri="{63B3BB69-23CF-44E3-9099-C40C66FF867C}">
                  <a14:compatExt spid="_x0000_s280877"/>
                </a:ext>
                <a:ext uri="{FF2B5EF4-FFF2-40B4-BE49-F238E27FC236}">
                  <a16:creationId xmlns:a16="http://schemas.microsoft.com/office/drawing/2014/main" id="{00000000-0008-0000-0800-00002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8" name="Group Box 302" hidden="1">
              <a:extLst>
                <a:ext uri="{63B3BB69-23CF-44E3-9099-C40C66FF867C}">
                  <a14:compatExt spid="_x0000_s280878"/>
                </a:ext>
                <a:ext uri="{FF2B5EF4-FFF2-40B4-BE49-F238E27FC236}">
                  <a16:creationId xmlns:a16="http://schemas.microsoft.com/office/drawing/2014/main" id="{00000000-0008-0000-0800-00002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79" name="Group Box 303" hidden="1">
              <a:extLst>
                <a:ext uri="{63B3BB69-23CF-44E3-9099-C40C66FF867C}">
                  <a14:compatExt spid="_x0000_s280879"/>
                </a:ext>
                <a:ext uri="{FF2B5EF4-FFF2-40B4-BE49-F238E27FC236}">
                  <a16:creationId xmlns:a16="http://schemas.microsoft.com/office/drawing/2014/main" id="{00000000-0008-0000-0800-00002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0" name="Group Box 304" hidden="1">
              <a:extLst>
                <a:ext uri="{63B3BB69-23CF-44E3-9099-C40C66FF867C}">
                  <a14:compatExt spid="_x0000_s280880"/>
                </a:ext>
                <a:ext uri="{FF2B5EF4-FFF2-40B4-BE49-F238E27FC236}">
                  <a16:creationId xmlns:a16="http://schemas.microsoft.com/office/drawing/2014/main" id="{00000000-0008-0000-0800-00003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1" name="Group Box 305" hidden="1">
              <a:extLst>
                <a:ext uri="{63B3BB69-23CF-44E3-9099-C40C66FF867C}">
                  <a14:compatExt spid="_x0000_s280881"/>
                </a:ext>
                <a:ext uri="{FF2B5EF4-FFF2-40B4-BE49-F238E27FC236}">
                  <a16:creationId xmlns:a16="http://schemas.microsoft.com/office/drawing/2014/main" id="{00000000-0008-0000-0800-00003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2" name="Group Box 306" hidden="1">
              <a:extLst>
                <a:ext uri="{63B3BB69-23CF-44E3-9099-C40C66FF867C}">
                  <a14:compatExt spid="_x0000_s280882"/>
                </a:ext>
                <a:ext uri="{FF2B5EF4-FFF2-40B4-BE49-F238E27FC236}">
                  <a16:creationId xmlns:a16="http://schemas.microsoft.com/office/drawing/2014/main" id="{00000000-0008-0000-0800-00003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3" name="Group Box 307" hidden="1">
              <a:extLst>
                <a:ext uri="{63B3BB69-23CF-44E3-9099-C40C66FF867C}">
                  <a14:compatExt spid="_x0000_s280883"/>
                </a:ext>
                <a:ext uri="{FF2B5EF4-FFF2-40B4-BE49-F238E27FC236}">
                  <a16:creationId xmlns:a16="http://schemas.microsoft.com/office/drawing/2014/main" id="{00000000-0008-0000-0800-00003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4" name="Group Box 308" hidden="1">
              <a:extLst>
                <a:ext uri="{63B3BB69-23CF-44E3-9099-C40C66FF867C}">
                  <a14:compatExt spid="_x0000_s280884"/>
                </a:ext>
                <a:ext uri="{FF2B5EF4-FFF2-40B4-BE49-F238E27FC236}">
                  <a16:creationId xmlns:a16="http://schemas.microsoft.com/office/drawing/2014/main" id="{00000000-0008-0000-0800-00003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10</xdr:col>
          <xdr:colOff>777240</xdr:colOff>
          <xdr:row>30</xdr:row>
          <xdr:rowOff>182880</xdr:rowOff>
        </xdr:to>
        <xdr:sp macro="" textlink="">
          <xdr:nvSpPr>
            <xdr:cNvPr id="280885" name="Group Box 309" hidden="1">
              <a:extLst>
                <a:ext uri="{63B3BB69-23CF-44E3-9099-C40C66FF867C}">
                  <a14:compatExt spid="_x0000_s280885"/>
                </a:ext>
                <a:ext uri="{FF2B5EF4-FFF2-40B4-BE49-F238E27FC236}">
                  <a16:creationId xmlns:a16="http://schemas.microsoft.com/office/drawing/2014/main" id="{00000000-0008-0000-0800-00003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45720</xdr:rowOff>
        </xdr:to>
        <xdr:sp macro="" textlink="">
          <xdr:nvSpPr>
            <xdr:cNvPr id="280886" name="Group Box 310" hidden="1">
              <a:extLst>
                <a:ext uri="{63B3BB69-23CF-44E3-9099-C40C66FF867C}">
                  <a14:compatExt spid="_x0000_s280886"/>
                </a:ext>
                <a:ext uri="{FF2B5EF4-FFF2-40B4-BE49-F238E27FC236}">
                  <a16:creationId xmlns:a16="http://schemas.microsoft.com/office/drawing/2014/main" id="{00000000-0008-0000-0800-00003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87" name="Group Box 311" hidden="1">
              <a:extLst>
                <a:ext uri="{63B3BB69-23CF-44E3-9099-C40C66FF867C}">
                  <a14:compatExt spid="_x0000_s280887"/>
                </a:ext>
                <a:ext uri="{FF2B5EF4-FFF2-40B4-BE49-F238E27FC236}">
                  <a16:creationId xmlns:a16="http://schemas.microsoft.com/office/drawing/2014/main" id="{00000000-0008-0000-0800-00003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88" name="Group Box 312" hidden="1">
              <a:extLst>
                <a:ext uri="{63B3BB69-23CF-44E3-9099-C40C66FF867C}">
                  <a14:compatExt spid="_x0000_s280888"/>
                </a:ext>
                <a:ext uri="{FF2B5EF4-FFF2-40B4-BE49-F238E27FC236}">
                  <a16:creationId xmlns:a16="http://schemas.microsoft.com/office/drawing/2014/main" id="{00000000-0008-0000-0800-00003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89" name="Group Box 313" hidden="1">
              <a:extLst>
                <a:ext uri="{63B3BB69-23CF-44E3-9099-C40C66FF867C}">
                  <a14:compatExt spid="_x0000_s280889"/>
                </a:ext>
                <a:ext uri="{FF2B5EF4-FFF2-40B4-BE49-F238E27FC236}">
                  <a16:creationId xmlns:a16="http://schemas.microsoft.com/office/drawing/2014/main" id="{00000000-0008-0000-0800-00003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0" name="Group Box 314" hidden="1">
              <a:extLst>
                <a:ext uri="{63B3BB69-23CF-44E3-9099-C40C66FF867C}">
                  <a14:compatExt spid="_x0000_s280890"/>
                </a:ext>
                <a:ext uri="{FF2B5EF4-FFF2-40B4-BE49-F238E27FC236}">
                  <a16:creationId xmlns:a16="http://schemas.microsoft.com/office/drawing/2014/main" id="{00000000-0008-0000-0800-00003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1" name="Group Box 315" hidden="1">
              <a:extLst>
                <a:ext uri="{63B3BB69-23CF-44E3-9099-C40C66FF867C}">
                  <a14:compatExt spid="_x0000_s280891"/>
                </a:ext>
                <a:ext uri="{FF2B5EF4-FFF2-40B4-BE49-F238E27FC236}">
                  <a16:creationId xmlns:a16="http://schemas.microsoft.com/office/drawing/2014/main" id="{00000000-0008-0000-0800-00003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2" name="Group Box 316" hidden="1">
              <a:extLst>
                <a:ext uri="{63B3BB69-23CF-44E3-9099-C40C66FF867C}">
                  <a14:compatExt spid="_x0000_s280892"/>
                </a:ext>
                <a:ext uri="{FF2B5EF4-FFF2-40B4-BE49-F238E27FC236}">
                  <a16:creationId xmlns:a16="http://schemas.microsoft.com/office/drawing/2014/main" id="{00000000-0008-0000-0800-00003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3" name="Group Box 317" hidden="1">
              <a:extLst>
                <a:ext uri="{63B3BB69-23CF-44E3-9099-C40C66FF867C}">
                  <a14:compatExt spid="_x0000_s280893"/>
                </a:ext>
                <a:ext uri="{FF2B5EF4-FFF2-40B4-BE49-F238E27FC236}">
                  <a16:creationId xmlns:a16="http://schemas.microsoft.com/office/drawing/2014/main" id="{00000000-0008-0000-0800-00003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16</xdr:col>
          <xdr:colOff>320040</xdr:colOff>
          <xdr:row>33</xdr:row>
          <xdr:rowOff>45720</xdr:rowOff>
        </xdr:to>
        <xdr:sp macro="" textlink="">
          <xdr:nvSpPr>
            <xdr:cNvPr id="280894" name="Group Box 318" hidden="1">
              <a:extLst>
                <a:ext uri="{63B3BB69-23CF-44E3-9099-C40C66FF867C}">
                  <a14:compatExt spid="_x0000_s280894"/>
                </a:ext>
                <a:ext uri="{FF2B5EF4-FFF2-40B4-BE49-F238E27FC236}">
                  <a16:creationId xmlns:a16="http://schemas.microsoft.com/office/drawing/2014/main" id="{00000000-0008-0000-0800-00003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5" name="Group Box 319" hidden="1">
              <a:extLst>
                <a:ext uri="{63B3BB69-23CF-44E3-9099-C40C66FF867C}">
                  <a14:compatExt spid="_x0000_s280895"/>
                </a:ext>
                <a:ext uri="{FF2B5EF4-FFF2-40B4-BE49-F238E27FC236}">
                  <a16:creationId xmlns:a16="http://schemas.microsoft.com/office/drawing/2014/main" id="{00000000-0008-0000-0800-00003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6" name="Group Box 320" hidden="1">
              <a:extLst>
                <a:ext uri="{63B3BB69-23CF-44E3-9099-C40C66FF867C}">
                  <a14:compatExt spid="_x0000_s280896"/>
                </a:ext>
                <a:ext uri="{FF2B5EF4-FFF2-40B4-BE49-F238E27FC236}">
                  <a16:creationId xmlns:a16="http://schemas.microsoft.com/office/drawing/2014/main" id="{00000000-0008-0000-0800-00004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7" name="Group Box 321" hidden="1">
              <a:extLst>
                <a:ext uri="{63B3BB69-23CF-44E3-9099-C40C66FF867C}">
                  <a14:compatExt spid="_x0000_s280897"/>
                </a:ext>
                <a:ext uri="{FF2B5EF4-FFF2-40B4-BE49-F238E27FC236}">
                  <a16:creationId xmlns:a16="http://schemas.microsoft.com/office/drawing/2014/main" id="{00000000-0008-0000-0800-00004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8" name="Group Box 322" hidden="1">
              <a:extLst>
                <a:ext uri="{63B3BB69-23CF-44E3-9099-C40C66FF867C}">
                  <a14:compatExt spid="_x0000_s280898"/>
                </a:ext>
                <a:ext uri="{FF2B5EF4-FFF2-40B4-BE49-F238E27FC236}">
                  <a16:creationId xmlns:a16="http://schemas.microsoft.com/office/drawing/2014/main" id="{00000000-0008-0000-0800-00004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899" name="Group Box 323" hidden="1">
              <a:extLst>
                <a:ext uri="{63B3BB69-23CF-44E3-9099-C40C66FF867C}">
                  <a14:compatExt spid="_x0000_s280899"/>
                </a:ext>
                <a:ext uri="{FF2B5EF4-FFF2-40B4-BE49-F238E27FC236}">
                  <a16:creationId xmlns:a16="http://schemas.microsoft.com/office/drawing/2014/main" id="{00000000-0008-0000-0800-00004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0" name="Group Box 324" hidden="1">
              <a:extLst>
                <a:ext uri="{63B3BB69-23CF-44E3-9099-C40C66FF867C}">
                  <a14:compatExt spid="_x0000_s280900"/>
                </a:ext>
                <a:ext uri="{FF2B5EF4-FFF2-40B4-BE49-F238E27FC236}">
                  <a16:creationId xmlns:a16="http://schemas.microsoft.com/office/drawing/2014/main" id="{00000000-0008-0000-0800-00004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1" name="Group Box 325" hidden="1">
              <a:extLst>
                <a:ext uri="{63B3BB69-23CF-44E3-9099-C40C66FF867C}">
                  <a14:compatExt spid="_x0000_s280901"/>
                </a:ext>
                <a:ext uri="{FF2B5EF4-FFF2-40B4-BE49-F238E27FC236}">
                  <a16:creationId xmlns:a16="http://schemas.microsoft.com/office/drawing/2014/main" id="{00000000-0008-0000-0800-00004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45720</xdr:rowOff>
        </xdr:to>
        <xdr:sp macro="" textlink="">
          <xdr:nvSpPr>
            <xdr:cNvPr id="280902" name="Group Box 326" hidden="1">
              <a:extLst>
                <a:ext uri="{63B3BB69-23CF-44E3-9099-C40C66FF867C}">
                  <a14:compatExt spid="_x0000_s280902"/>
                </a:ext>
                <a:ext uri="{FF2B5EF4-FFF2-40B4-BE49-F238E27FC236}">
                  <a16:creationId xmlns:a16="http://schemas.microsoft.com/office/drawing/2014/main" id="{00000000-0008-0000-0800-00004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3" name="Group Box 327" hidden="1">
              <a:extLst>
                <a:ext uri="{63B3BB69-23CF-44E3-9099-C40C66FF867C}">
                  <a14:compatExt spid="_x0000_s280903"/>
                </a:ext>
                <a:ext uri="{FF2B5EF4-FFF2-40B4-BE49-F238E27FC236}">
                  <a16:creationId xmlns:a16="http://schemas.microsoft.com/office/drawing/2014/main" id="{00000000-0008-0000-0800-00004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4" name="Group Box 328" hidden="1">
              <a:extLst>
                <a:ext uri="{63B3BB69-23CF-44E3-9099-C40C66FF867C}">
                  <a14:compatExt spid="_x0000_s280904"/>
                </a:ext>
                <a:ext uri="{FF2B5EF4-FFF2-40B4-BE49-F238E27FC236}">
                  <a16:creationId xmlns:a16="http://schemas.microsoft.com/office/drawing/2014/main" id="{00000000-0008-0000-0800-00004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5" name="Group Box 329" hidden="1">
              <a:extLst>
                <a:ext uri="{63B3BB69-23CF-44E3-9099-C40C66FF867C}">
                  <a14:compatExt spid="_x0000_s280905"/>
                </a:ext>
                <a:ext uri="{FF2B5EF4-FFF2-40B4-BE49-F238E27FC236}">
                  <a16:creationId xmlns:a16="http://schemas.microsoft.com/office/drawing/2014/main" id="{00000000-0008-0000-0800-00004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6" name="Group Box 330" hidden="1">
              <a:extLst>
                <a:ext uri="{63B3BB69-23CF-44E3-9099-C40C66FF867C}">
                  <a14:compatExt spid="_x0000_s280906"/>
                </a:ext>
                <a:ext uri="{FF2B5EF4-FFF2-40B4-BE49-F238E27FC236}">
                  <a16:creationId xmlns:a16="http://schemas.microsoft.com/office/drawing/2014/main" id="{00000000-0008-0000-0800-00004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7" name="Group Box 331" hidden="1">
              <a:extLst>
                <a:ext uri="{63B3BB69-23CF-44E3-9099-C40C66FF867C}">
                  <a14:compatExt spid="_x0000_s280907"/>
                </a:ext>
                <a:ext uri="{FF2B5EF4-FFF2-40B4-BE49-F238E27FC236}">
                  <a16:creationId xmlns:a16="http://schemas.microsoft.com/office/drawing/2014/main" id="{00000000-0008-0000-0800-00004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8" name="Group Box 332" hidden="1">
              <a:extLst>
                <a:ext uri="{63B3BB69-23CF-44E3-9099-C40C66FF867C}">
                  <a14:compatExt spid="_x0000_s280908"/>
                </a:ext>
                <a:ext uri="{FF2B5EF4-FFF2-40B4-BE49-F238E27FC236}">
                  <a16:creationId xmlns:a16="http://schemas.microsoft.com/office/drawing/2014/main" id="{00000000-0008-0000-0800-00004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09" name="Group Box 333" hidden="1">
              <a:extLst>
                <a:ext uri="{63B3BB69-23CF-44E3-9099-C40C66FF867C}">
                  <a14:compatExt spid="_x0000_s280909"/>
                </a:ext>
                <a:ext uri="{FF2B5EF4-FFF2-40B4-BE49-F238E27FC236}">
                  <a16:creationId xmlns:a16="http://schemas.microsoft.com/office/drawing/2014/main" id="{00000000-0008-0000-0800-00004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167640</xdr:rowOff>
        </xdr:to>
        <xdr:sp macro="" textlink="">
          <xdr:nvSpPr>
            <xdr:cNvPr id="280910" name="Group Box 334" hidden="1">
              <a:extLst>
                <a:ext uri="{63B3BB69-23CF-44E3-9099-C40C66FF867C}">
                  <a14:compatExt spid="_x0000_s280910"/>
                </a:ext>
                <a:ext uri="{FF2B5EF4-FFF2-40B4-BE49-F238E27FC236}">
                  <a16:creationId xmlns:a16="http://schemas.microsoft.com/office/drawing/2014/main" id="{00000000-0008-0000-0800-00004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1" name="Group Box 335" hidden="1">
              <a:extLst>
                <a:ext uri="{63B3BB69-23CF-44E3-9099-C40C66FF867C}">
                  <a14:compatExt spid="_x0000_s280911"/>
                </a:ext>
                <a:ext uri="{FF2B5EF4-FFF2-40B4-BE49-F238E27FC236}">
                  <a16:creationId xmlns:a16="http://schemas.microsoft.com/office/drawing/2014/main" id="{00000000-0008-0000-0800-00004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2" name="Group Box 336" hidden="1">
              <a:extLst>
                <a:ext uri="{63B3BB69-23CF-44E3-9099-C40C66FF867C}">
                  <a14:compatExt spid="_x0000_s280912"/>
                </a:ext>
                <a:ext uri="{FF2B5EF4-FFF2-40B4-BE49-F238E27FC236}">
                  <a16:creationId xmlns:a16="http://schemas.microsoft.com/office/drawing/2014/main" id="{00000000-0008-0000-0800-00005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3" name="Group Box 337" hidden="1">
              <a:extLst>
                <a:ext uri="{63B3BB69-23CF-44E3-9099-C40C66FF867C}">
                  <a14:compatExt spid="_x0000_s280913"/>
                </a:ext>
                <a:ext uri="{FF2B5EF4-FFF2-40B4-BE49-F238E27FC236}">
                  <a16:creationId xmlns:a16="http://schemas.microsoft.com/office/drawing/2014/main" id="{00000000-0008-0000-0800-00005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4" name="Group Box 338" hidden="1">
              <a:extLst>
                <a:ext uri="{63B3BB69-23CF-44E3-9099-C40C66FF867C}">
                  <a14:compatExt spid="_x0000_s280914"/>
                </a:ext>
                <a:ext uri="{FF2B5EF4-FFF2-40B4-BE49-F238E27FC236}">
                  <a16:creationId xmlns:a16="http://schemas.microsoft.com/office/drawing/2014/main" id="{00000000-0008-0000-0800-00005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5" name="Group Box 339" hidden="1">
              <a:extLst>
                <a:ext uri="{63B3BB69-23CF-44E3-9099-C40C66FF867C}">
                  <a14:compatExt spid="_x0000_s280915"/>
                </a:ext>
                <a:ext uri="{FF2B5EF4-FFF2-40B4-BE49-F238E27FC236}">
                  <a16:creationId xmlns:a16="http://schemas.microsoft.com/office/drawing/2014/main" id="{00000000-0008-0000-0800-00005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6" name="Group Box 340" hidden="1">
              <a:extLst>
                <a:ext uri="{63B3BB69-23CF-44E3-9099-C40C66FF867C}">
                  <a14:compatExt spid="_x0000_s280916"/>
                </a:ext>
                <a:ext uri="{FF2B5EF4-FFF2-40B4-BE49-F238E27FC236}">
                  <a16:creationId xmlns:a16="http://schemas.microsoft.com/office/drawing/2014/main" id="{00000000-0008-0000-0800-00005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7" name="Group Box 341" hidden="1">
              <a:extLst>
                <a:ext uri="{63B3BB69-23CF-44E3-9099-C40C66FF867C}">
                  <a14:compatExt spid="_x0000_s280917"/>
                </a:ext>
                <a:ext uri="{FF2B5EF4-FFF2-40B4-BE49-F238E27FC236}">
                  <a16:creationId xmlns:a16="http://schemas.microsoft.com/office/drawing/2014/main" id="{00000000-0008-0000-0800-00005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16</xdr:col>
          <xdr:colOff>320040</xdr:colOff>
          <xdr:row>34</xdr:row>
          <xdr:rowOff>167640</xdr:rowOff>
        </xdr:to>
        <xdr:sp macro="" textlink="">
          <xdr:nvSpPr>
            <xdr:cNvPr id="280918" name="Group Box 342" hidden="1">
              <a:extLst>
                <a:ext uri="{63B3BB69-23CF-44E3-9099-C40C66FF867C}">
                  <a14:compatExt spid="_x0000_s280918"/>
                </a:ext>
                <a:ext uri="{FF2B5EF4-FFF2-40B4-BE49-F238E27FC236}">
                  <a16:creationId xmlns:a16="http://schemas.microsoft.com/office/drawing/2014/main" id="{00000000-0008-0000-0800-00005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19" name="Group Box 343" hidden="1">
              <a:extLst>
                <a:ext uri="{63B3BB69-23CF-44E3-9099-C40C66FF867C}">
                  <a14:compatExt spid="_x0000_s280919"/>
                </a:ext>
                <a:ext uri="{FF2B5EF4-FFF2-40B4-BE49-F238E27FC236}">
                  <a16:creationId xmlns:a16="http://schemas.microsoft.com/office/drawing/2014/main" id="{00000000-0008-0000-0800-00005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0" name="Group Box 344" hidden="1">
              <a:extLst>
                <a:ext uri="{63B3BB69-23CF-44E3-9099-C40C66FF867C}">
                  <a14:compatExt spid="_x0000_s280920"/>
                </a:ext>
                <a:ext uri="{FF2B5EF4-FFF2-40B4-BE49-F238E27FC236}">
                  <a16:creationId xmlns:a16="http://schemas.microsoft.com/office/drawing/2014/main" id="{00000000-0008-0000-0800-00005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1" name="Group Box 345" hidden="1">
              <a:extLst>
                <a:ext uri="{63B3BB69-23CF-44E3-9099-C40C66FF867C}">
                  <a14:compatExt spid="_x0000_s280921"/>
                </a:ext>
                <a:ext uri="{FF2B5EF4-FFF2-40B4-BE49-F238E27FC236}">
                  <a16:creationId xmlns:a16="http://schemas.microsoft.com/office/drawing/2014/main" id="{00000000-0008-0000-0800-00005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2" name="Group Box 346" hidden="1">
              <a:extLst>
                <a:ext uri="{63B3BB69-23CF-44E3-9099-C40C66FF867C}">
                  <a14:compatExt spid="_x0000_s280922"/>
                </a:ext>
                <a:ext uri="{FF2B5EF4-FFF2-40B4-BE49-F238E27FC236}">
                  <a16:creationId xmlns:a16="http://schemas.microsoft.com/office/drawing/2014/main" id="{00000000-0008-0000-0800-00005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3" name="Group Box 347" hidden="1">
              <a:extLst>
                <a:ext uri="{63B3BB69-23CF-44E3-9099-C40C66FF867C}">
                  <a14:compatExt spid="_x0000_s280923"/>
                </a:ext>
                <a:ext uri="{FF2B5EF4-FFF2-40B4-BE49-F238E27FC236}">
                  <a16:creationId xmlns:a16="http://schemas.microsoft.com/office/drawing/2014/main" id="{00000000-0008-0000-0800-00005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4" name="Group Box 348" hidden="1">
              <a:extLst>
                <a:ext uri="{63B3BB69-23CF-44E3-9099-C40C66FF867C}">
                  <a14:compatExt spid="_x0000_s280924"/>
                </a:ext>
                <a:ext uri="{FF2B5EF4-FFF2-40B4-BE49-F238E27FC236}">
                  <a16:creationId xmlns:a16="http://schemas.microsoft.com/office/drawing/2014/main" id="{00000000-0008-0000-0800-00005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5" name="Group Box 349" hidden="1">
              <a:extLst>
                <a:ext uri="{63B3BB69-23CF-44E3-9099-C40C66FF867C}">
                  <a14:compatExt spid="_x0000_s280925"/>
                </a:ext>
                <a:ext uri="{FF2B5EF4-FFF2-40B4-BE49-F238E27FC236}">
                  <a16:creationId xmlns:a16="http://schemas.microsoft.com/office/drawing/2014/main" id="{00000000-0008-0000-0800-00005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45720</xdr:rowOff>
        </xdr:to>
        <xdr:sp macro="" textlink="">
          <xdr:nvSpPr>
            <xdr:cNvPr id="280926" name="Group Box 350" hidden="1">
              <a:extLst>
                <a:ext uri="{63B3BB69-23CF-44E3-9099-C40C66FF867C}">
                  <a14:compatExt spid="_x0000_s280926"/>
                </a:ext>
                <a:ext uri="{FF2B5EF4-FFF2-40B4-BE49-F238E27FC236}">
                  <a16:creationId xmlns:a16="http://schemas.microsoft.com/office/drawing/2014/main" id="{00000000-0008-0000-0800-00005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7" name="Group Box 351" hidden="1">
              <a:extLst>
                <a:ext uri="{63B3BB69-23CF-44E3-9099-C40C66FF867C}">
                  <a14:compatExt spid="_x0000_s280927"/>
                </a:ext>
                <a:ext uri="{FF2B5EF4-FFF2-40B4-BE49-F238E27FC236}">
                  <a16:creationId xmlns:a16="http://schemas.microsoft.com/office/drawing/2014/main" id="{00000000-0008-0000-0800-00005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8" name="Group Box 352" hidden="1">
              <a:extLst>
                <a:ext uri="{63B3BB69-23CF-44E3-9099-C40C66FF867C}">
                  <a14:compatExt spid="_x0000_s280928"/>
                </a:ext>
                <a:ext uri="{FF2B5EF4-FFF2-40B4-BE49-F238E27FC236}">
                  <a16:creationId xmlns:a16="http://schemas.microsoft.com/office/drawing/2014/main" id="{00000000-0008-0000-0800-00006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29" name="Group Box 353" hidden="1">
              <a:extLst>
                <a:ext uri="{63B3BB69-23CF-44E3-9099-C40C66FF867C}">
                  <a14:compatExt spid="_x0000_s280929"/>
                </a:ext>
                <a:ext uri="{FF2B5EF4-FFF2-40B4-BE49-F238E27FC236}">
                  <a16:creationId xmlns:a16="http://schemas.microsoft.com/office/drawing/2014/main" id="{00000000-0008-0000-0800-00006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0" name="Group Box 354" hidden="1">
              <a:extLst>
                <a:ext uri="{63B3BB69-23CF-44E3-9099-C40C66FF867C}">
                  <a14:compatExt spid="_x0000_s280930"/>
                </a:ext>
                <a:ext uri="{FF2B5EF4-FFF2-40B4-BE49-F238E27FC236}">
                  <a16:creationId xmlns:a16="http://schemas.microsoft.com/office/drawing/2014/main" id="{00000000-0008-0000-0800-00006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1" name="Group Box 355" hidden="1">
              <a:extLst>
                <a:ext uri="{63B3BB69-23CF-44E3-9099-C40C66FF867C}">
                  <a14:compatExt spid="_x0000_s280931"/>
                </a:ext>
                <a:ext uri="{FF2B5EF4-FFF2-40B4-BE49-F238E27FC236}">
                  <a16:creationId xmlns:a16="http://schemas.microsoft.com/office/drawing/2014/main" id="{00000000-0008-0000-0800-00006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2" name="Group Box 356" hidden="1">
              <a:extLst>
                <a:ext uri="{63B3BB69-23CF-44E3-9099-C40C66FF867C}">
                  <a14:compatExt spid="_x0000_s280932"/>
                </a:ext>
                <a:ext uri="{FF2B5EF4-FFF2-40B4-BE49-F238E27FC236}">
                  <a16:creationId xmlns:a16="http://schemas.microsoft.com/office/drawing/2014/main" id="{00000000-0008-0000-0800-00006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3" name="Group Box 357" hidden="1">
              <a:extLst>
                <a:ext uri="{63B3BB69-23CF-44E3-9099-C40C66FF867C}">
                  <a14:compatExt spid="_x0000_s280933"/>
                </a:ext>
                <a:ext uri="{FF2B5EF4-FFF2-40B4-BE49-F238E27FC236}">
                  <a16:creationId xmlns:a16="http://schemas.microsoft.com/office/drawing/2014/main" id="{00000000-0008-0000-0800-00006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33</xdr:row>
          <xdr:rowOff>167640</xdr:rowOff>
        </xdr:to>
        <xdr:sp macro="" textlink="">
          <xdr:nvSpPr>
            <xdr:cNvPr id="280934" name="Group Box 358" hidden="1">
              <a:extLst>
                <a:ext uri="{63B3BB69-23CF-44E3-9099-C40C66FF867C}">
                  <a14:compatExt spid="_x0000_s280934"/>
                </a:ext>
                <a:ext uri="{FF2B5EF4-FFF2-40B4-BE49-F238E27FC236}">
                  <a16:creationId xmlns:a16="http://schemas.microsoft.com/office/drawing/2014/main" id="{00000000-0008-0000-0800-00006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5" name="Group Box 359" hidden="1">
              <a:extLst>
                <a:ext uri="{63B3BB69-23CF-44E3-9099-C40C66FF867C}">
                  <a14:compatExt spid="_x0000_s280935"/>
                </a:ext>
                <a:ext uri="{FF2B5EF4-FFF2-40B4-BE49-F238E27FC236}">
                  <a16:creationId xmlns:a16="http://schemas.microsoft.com/office/drawing/2014/main" id="{00000000-0008-0000-0800-00006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6" name="Group Box 360" hidden="1">
              <a:extLst>
                <a:ext uri="{63B3BB69-23CF-44E3-9099-C40C66FF867C}">
                  <a14:compatExt spid="_x0000_s280936"/>
                </a:ext>
                <a:ext uri="{FF2B5EF4-FFF2-40B4-BE49-F238E27FC236}">
                  <a16:creationId xmlns:a16="http://schemas.microsoft.com/office/drawing/2014/main" id="{00000000-0008-0000-0800-00006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7" name="Group Box 361" hidden="1">
              <a:extLst>
                <a:ext uri="{63B3BB69-23CF-44E3-9099-C40C66FF867C}">
                  <a14:compatExt spid="_x0000_s280937"/>
                </a:ext>
                <a:ext uri="{FF2B5EF4-FFF2-40B4-BE49-F238E27FC236}">
                  <a16:creationId xmlns:a16="http://schemas.microsoft.com/office/drawing/2014/main" id="{00000000-0008-0000-0800-00006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8" name="Group Box 362" hidden="1">
              <a:extLst>
                <a:ext uri="{63B3BB69-23CF-44E3-9099-C40C66FF867C}">
                  <a14:compatExt spid="_x0000_s280938"/>
                </a:ext>
                <a:ext uri="{FF2B5EF4-FFF2-40B4-BE49-F238E27FC236}">
                  <a16:creationId xmlns:a16="http://schemas.microsoft.com/office/drawing/2014/main" id="{00000000-0008-0000-0800-00006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39" name="Group Box 363" hidden="1">
              <a:extLst>
                <a:ext uri="{63B3BB69-23CF-44E3-9099-C40C66FF867C}">
                  <a14:compatExt spid="_x0000_s280939"/>
                </a:ext>
                <a:ext uri="{FF2B5EF4-FFF2-40B4-BE49-F238E27FC236}">
                  <a16:creationId xmlns:a16="http://schemas.microsoft.com/office/drawing/2014/main" id="{00000000-0008-0000-0800-00006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0" name="Group Box 364" hidden="1">
              <a:extLst>
                <a:ext uri="{63B3BB69-23CF-44E3-9099-C40C66FF867C}">
                  <a14:compatExt spid="_x0000_s280940"/>
                </a:ext>
                <a:ext uri="{FF2B5EF4-FFF2-40B4-BE49-F238E27FC236}">
                  <a16:creationId xmlns:a16="http://schemas.microsoft.com/office/drawing/2014/main" id="{00000000-0008-0000-0800-00006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1" name="Group Box 365" hidden="1">
              <a:extLst>
                <a:ext uri="{63B3BB69-23CF-44E3-9099-C40C66FF867C}">
                  <a14:compatExt spid="_x0000_s280941"/>
                </a:ext>
                <a:ext uri="{FF2B5EF4-FFF2-40B4-BE49-F238E27FC236}">
                  <a16:creationId xmlns:a16="http://schemas.microsoft.com/office/drawing/2014/main" id="{00000000-0008-0000-0800-00006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2" name="Group Box 366" hidden="1">
              <a:extLst>
                <a:ext uri="{63B3BB69-23CF-44E3-9099-C40C66FF867C}">
                  <a14:compatExt spid="_x0000_s280942"/>
                </a:ext>
                <a:ext uri="{FF2B5EF4-FFF2-40B4-BE49-F238E27FC236}">
                  <a16:creationId xmlns:a16="http://schemas.microsoft.com/office/drawing/2014/main" id="{00000000-0008-0000-0800-00006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3" name="Group Box 367" hidden="1">
              <a:extLst>
                <a:ext uri="{63B3BB69-23CF-44E3-9099-C40C66FF867C}">
                  <a14:compatExt spid="_x0000_s280943"/>
                </a:ext>
                <a:ext uri="{FF2B5EF4-FFF2-40B4-BE49-F238E27FC236}">
                  <a16:creationId xmlns:a16="http://schemas.microsoft.com/office/drawing/2014/main" id="{00000000-0008-0000-0800-00006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4" name="Group Box 368" hidden="1">
              <a:extLst>
                <a:ext uri="{63B3BB69-23CF-44E3-9099-C40C66FF867C}">
                  <a14:compatExt spid="_x0000_s280944"/>
                </a:ext>
                <a:ext uri="{FF2B5EF4-FFF2-40B4-BE49-F238E27FC236}">
                  <a16:creationId xmlns:a16="http://schemas.microsoft.com/office/drawing/2014/main" id="{00000000-0008-0000-0800-00007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5" name="Group Box 369" hidden="1">
              <a:extLst>
                <a:ext uri="{63B3BB69-23CF-44E3-9099-C40C66FF867C}">
                  <a14:compatExt spid="_x0000_s280945"/>
                </a:ext>
                <a:ext uri="{FF2B5EF4-FFF2-40B4-BE49-F238E27FC236}">
                  <a16:creationId xmlns:a16="http://schemas.microsoft.com/office/drawing/2014/main" id="{00000000-0008-0000-0800-00007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6" name="Group Box 370" hidden="1">
              <a:extLst>
                <a:ext uri="{63B3BB69-23CF-44E3-9099-C40C66FF867C}">
                  <a14:compatExt spid="_x0000_s280946"/>
                </a:ext>
                <a:ext uri="{FF2B5EF4-FFF2-40B4-BE49-F238E27FC236}">
                  <a16:creationId xmlns:a16="http://schemas.microsoft.com/office/drawing/2014/main" id="{00000000-0008-0000-0800-00007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7" name="Group Box 371" hidden="1">
              <a:extLst>
                <a:ext uri="{63B3BB69-23CF-44E3-9099-C40C66FF867C}">
                  <a14:compatExt spid="_x0000_s280947"/>
                </a:ext>
                <a:ext uri="{FF2B5EF4-FFF2-40B4-BE49-F238E27FC236}">
                  <a16:creationId xmlns:a16="http://schemas.microsoft.com/office/drawing/2014/main" id="{00000000-0008-0000-0800-00007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48" name="Group Box 372" hidden="1">
              <a:extLst>
                <a:ext uri="{63B3BB69-23CF-44E3-9099-C40C66FF867C}">
                  <a14:compatExt spid="_x0000_s280948"/>
                </a:ext>
                <a:ext uri="{FF2B5EF4-FFF2-40B4-BE49-F238E27FC236}">
                  <a16:creationId xmlns:a16="http://schemas.microsoft.com/office/drawing/2014/main" id="{00000000-0008-0000-0800-00007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16</xdr:col>
          <xdr:colOff>320040</xdr:colOff>
          <xdr:row>33</xdr:row>
          <xdr:rowOff>167640</xdr:rowOff>
        </xdr:to>
        <xdr:sp macro="" textlink="">
          <xdr:nvSpPr>
            <xdr:cNvPr id="280949" name="Group Box 373" hidden="1">
              <a:extLst>
                <a:ext uri="{63B3BB69-23CF-44E3-9099-C40C66FF867C}">
                  <a14:compatExt spid="_x0000_s280949"/>
                </a:ext>
                <a:ext uri="{FF2B5EF4-FFF2-40B4-BE49-F238E27FC236}">
                  <a16:creationId xmlns:a16="http://schemas.microsoft.com/office/drawing/2014/main" id="{00000000-0008-0000-0800-00007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0" name="Group Box 374" hidden="1">
              <a:extLst>
                <a:ext uri="{63B3BB69-23CF-44E3-9099-C40C66FF867C}">
                  <a14:compatExt spid="_x0000_s280950"/>
                </a:ext>
                <a:ext uri="{FF2B5EF4-FFF2-40B4-BE49-F238E27FC236}">
                  <a16:creationId xmlns:a16="http://schemas.microsoft.com/office/drawing/2014/main" id="{00000000-0008-0000-0800-00007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1" name="Group Box 375" hidden="1">
              <a:extLst>
                <a:ext uri="{63B3BB69-23CF-44E3-9099-C40C66FF867C}">
                  <a14:compatExt spid="_x0000_s280951"/>
                </a:ext>
                <a:ext uri="{FF2B5EF4-FFF2-40B4-BE49-F238E27FC236}">
                  <a16:creationId xmlns:a16="http://schemas.microsoft.com/office/drawing/2014/main" id="{00000000-0008-0000-0800-00007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2" name="Group Box 376" hidden="1">
              <a:extLst>
                <a:ext uri="{63B3BB69-23CF-44E3-9099-C40C66FF867C}">
                  <a14:compatExt spid="_x0000_s280952"/>
                </a:ext>
                <a:ext uri="{FF2B5EF4-FFF2-40B4-BE49-F238E27FC236}">
                  <a16:creationId xmlns:a16="http://schemas.microsoft.com/office/drawing/2014/main" id="{00000000-0008-0000-0800-00007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3" name="Group Box 377" hidden="1">
              <a:extLst>
                <a:ext uri="{63B3BB69-23CF-44E3-9099-C40C66FF867C}">
                  <a14:compatExt spid="_x0000_s280953"/>
                </a:ext>
                <a:ext uri="{FF2B5EF4-FFF2-40B4-BE49-F238E27FC236}">
                  <a16:creationId xmlns:a16="http://schemas.microsoft.com/office/drawing/2014/main" id="{00000000-0008-0000-0800-00007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4" name="Group Box 378" hidden="1">
              <a:extLst>
                <a:ext uri="{63B3BB69-23CF-44E3-9099-C40C66FF867C}">
                  <a14:compatExt spid="_x0000_s280954"/>
                </a:ext>
                <a:ext uri="{FF2B5EF4-FFF2-40B4-BE49-F238E27FC236}">
                  <a16:creationId xmlns:a16="http://schemas.microsoft.com/office/drawing/2014/main" id="{00000000-0008-0000-0800-00007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5" name="Group Box 379" hidden="1">
              <a:extLst>
                <a:ext uri="{63B3BB69-23CF-44E3-9099-C40C66FF867C}">
                  <a14:compatExt spid="_x0000_s280955"/>
                </a:ext>
                <a:ext uri="{FF2B5EF4-FFF2-40B4-BE49-F238E27FC236}">
                  <a16:creationId xmlns:a16="http://schemas.microsoft.com/office/drawing/2014/main" id="{00000000-0008-0000-0800-00007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6" name="Group Box 380" hidden="1">
              <a:extLst>
                <a:ext uri="{63B3BB69-23CF-44E3-9099-C40C66FF867C}">
                  <a14:compatExt spid="_x0000_s280956"/>
                </a:ext>
                <a:ext uri="{FF2B5EF4-FFF2-40B4-BE49-F238E27FC236}">
                  <a16:creationId xmlns:a16="http://schemas.microsoft.com/office/drawing/2014/main" id="{00000000-0008-0000-0800-00007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31</xdr:row>
          <xdr:rowOff>0</xdr:rowOff>
        </xdr:from>
        <xdr:to>
          <xdr:col>16</xdr:col>
          <xdr:colOff>533400</xdr:colOff>
          <xdr:row>34</xdr:row>
          <xdr:rowOff>45720</xdr:rowOff>
        </xdr:to>
        <xdr:sp macro="" textlink="">
          <xdr:nvSpPr>
            <xdr:cNvPr id="280957" name="Group Box 381" hidden="1">
              <a:extLst>
                <a:ext uri="{63B3BB69-23CF-44E3-9099-C40C66FF867C}">
                  <a14:compatExt spid="_x0000_s280957"/>
                </a:ext>
                <a:ext uri="{FF2B5EF4-FFF2-40B4-BE49-F238E27FC236}">
                  <a16:creationId xmlns:a16="http://schemas.microsoft.com/office/drawing/2014/main" id="{00000000-0008-0000-0800-00007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8" name="Group Box 382" hidden="1">
              <a:extLst>
                <a:ext uri="{63B3BB69-23CF-44E3-9099-C40C66FF867C}">
                  <a14:compatExt spid="_x0000_s280958"/>
                </a:ext>
                <a:ext uri="{FF2B5EF4-FFF2-40B4-BE49-F238E27FC236}">
                  <a16:creationId xmlns:a16="http://schemas.microsoft.com/office/drawing/2014/main" id="{00000000-0008-0000-0800-00007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59" name="Group Box 383" hidden="1">
              <a:extLst>
                <a:ext uri="{63B3BB69-23CF-44E3-9099-C40C66FF867C}">
                  <a14:compatExt spid="_x0000_s280959"/>
                </a:ext>
                <a:ext uri="{FF2B5EF4-FFF2-40B4-BE49-F238E27FC236}">
                  <a16:creationId xmlns:a16="http://schemas.microsoft.com/office/drawing/2014/main" id="{00000000-0008-0000-0800-00007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0" name="Group Box 384" hidden="1">
              <a:extLst>
                <a:ext uri="{63B3BB69-23CF-44E3-9099-C40C66FF867C}">
                  <a14:compatExt spid="_x0000_s280960"/>
                </a:ext>
                <a:ext uri="{FF2B5EF4-FFF2-40B4-BE49-F238E27FC236}">
                  <a16:creationId xmlns:a16="http://schemas.microsoft.com/office/drawing/2014/main" id="{00000000-0008-0000-0800-00008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1" name="Group Box 385" hidden="1">
              <a:extLst>
                <a:ext uri="{63B3BB69-23CF-44E3-9099-C40C66FF867C}">
                  <a14:compatExt spid="_x0000_s280961"/>
                </a:ext>
                <a:ext uri="{FF2B5EF4-FFF2-40B4-BE49-F238E27FC236}">
                  <a16:creationId xmlns:a16="http://schemas.microsoft.com/office/drawing/2014/main" id="{00000000-0008-0000-0800-00008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2" name="Group Box 386" hidden="1">
              <a:extLst>
                <a:ext uri="{63B3BB69-23CF-44E3-9099-C40C66FF867C}">
                  <a14:compatExt spid="_x0000_s280962"/>
                </a:ext>
                <a:ext uri="{FF2B5EF4-FFF2-40B4-BE49-F238E27FC236}">
                  <a16:creationId xmlns:a16="http://schemas.microsoft.com/office/drawing/2014/main" id="{00000000-0008-0000-0800-00008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3" name="Group Box 387" hidden="1">
              <a:extLst>
                <a:ext uri="{63B3BB69-23CF-44E3-9099-C40C66FF867C}">
                  <a14:compatExt spid="_x0000_s280963"/>
                </a:ext>
                <a:ext uri="{FF2B5EF4-FFF2-40B4-BE49-F238E27FC236}">
                  <a16:creationId xmlns:a16="http://schemas.microsoft.com/office/drawing/2014/main" id="{00000000-0008-0000-0800-00008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4" name="Group Box 388" hidden="1">
              <a:extLst>
                <a:ext uri="{63B3BB69-23CF-44E3-9099-C40C66FF867C}">
                  <a14:compatExt spid="_x0000_s280964"/>
                </a:ext>
                <a:ext uri="{FF2B5EF4-FFF2-40B4-BE49-F238E27FC236}">
                  <a16:creationId xmlns:a16="http://schemas.microsoft.com/office/drawing/2014/main" id="{00000000-0008-0000-0800-00008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5" name="Group Box 389" hidden="1">
              <a:extLst>
                <a:ext uri="{63B3BB69-23CF-44E3-9099-C40C66FF867C}">
                  <a14:compatExt spid="_x0000_s280965"/>
                </a:ext>
                <a:ext uri="{FF2B5EF4-FFF2-40B4-BE49-F238E27FC236}">
                  <a16:creationId xmlns:a16="http://schemas.microsoft.com/office/drawing/2014/main" id="{00000000-0008-0000-0800-00008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6" name="Group Box 390" hidden="1">
              <a:extLst>
                <a:ext uri="{63B3BB69-23CF-44E3-9099-C40C66FF867C}">
                  <a14:compatExt spid="_x0000_s280966"/>
                </a:ext>
                <a:ext uri="{FF2B5EF4-FFF2-40B4-BE49-F238E27FC236}">
                  <a16:creationId xmlns:a16="http://schemas.microsoft.com/office/drawing/2014/main" id="{00000000-0008-0000-0800-00008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7" name="Group Box 391" hidden="1">
              <a:extLst>
                <a:ext uri="{63B3BB69-23CF-44E3-9099-C40C66FF867C}">
                  <a14:compatExt spid="_x0000_s280967"/>
                </a:ext>
                <a:ext uri="{FF2B5EF4-FFF2-40B4-BE49-F238E27FC236}">
                  <a16:creationId xmlns:a16="http://schemas.microsoft.com/office/drawing/2014/main" id="{00000000-0008-0000-0800-00008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8" name="Group Box 392" hidden="1">
              <a:extLst>
                <a:ext uri="{63B3BB69-23CF-44E3-9099-C40C66FF867C}">
                  <a14:compatExt spid="_x0000_s280968"/>
                </a:ext>
                <a:ext uri="{FF2B5EF4-FFF2-40B4-BE49-F238E27FC236}">
                  <a16:creationId xmlns:a16="http://schemas.microsoft.com/office/drawing/2014/main" id="{00000000-0008-0000-0800-00008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69" name="Group Box 393" hidden="1">
              <a:extLst>
                <a:ext uri="{63B3BB69-23CF-44E3-9099-C40C66FF867C}">
                  <a14:compatExt spid="_x0000_s280969"/>
                </a:ext>
                <a:ext uri="{FF2B5EF4-FFF2-40B4-BE49-F238E27FC236}">
                  <a16:creationId xmlns:a16="http://schemas.microsoft.com/office/drawing/2014/main" id="{00000000-0008-0000-0800-00008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0" name="Group Box 394" hidden="1">
              <a:extLst>
                <a:ext uri="{63B3BB69-23CF-44E3-9099-C40C66FF867C}">
                  <a14:compatExt spid="_x0000_s280970"/>
                </a:ext>
                <a:ext uri="{FF2B5EF4-FFF2-40B4-BE49-F238E27FC236}">
                  <a16:creationId xmlns:a16="http://schemas.microsoft.com/office/drawing/2014/main" id="{00000000-0008-0000-0800-00008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1" name="Group Box 395" hidden="1">
              <a:extLst>
                <a:ext uri="{63B3BB69-23CF-44E3-9099-C40C66FF867C}">
                  <a14:compatExt spid="_x0000_s280971"/>
                </a:ext>
                <a:ext uri="{FF2B5EF4-FFF2-40B4-BE49-F238E27FC236}">
                  <a16:creationId xmlns:a16="http://schemas.microsoft.com/office/drawing/2014/main" id="{00000000-0008-0000-0800-00008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2" name="Group Box 396" hidden="1">
              <a:extLst>
                <a:ext uri="{63B3BB69-23CF-44E3-9099-C40C66FF867C}">
                  <a14:compatExt spid="_x0000_s280972"/>
                </a:ext>
                <a:ext uri="{FF2B5EF4-FFF2-40B4-BE49-F238E27FC236}">
                  <a16:creationId xmlns:a16="http://schemas.microsoft.com/office/drawing/2014/main" id="{00000000-0008-0000-0800-00008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3" name="Group Box 397" hidden="1">
              <a:extLst>
                <a:ext uri="{63B3BB69-23CF-44E3-9099-C40C66FF867C}">
                  <a14:compatExt spid="_x0000_s280973"/>
                </a:ext>
                <a:ext uri="{FF2B5EF4-FFF2-40B4-BE49-F238E27FC236}">
                  <a16:creationId xmlns:a16="http://schemas.microsoft.com/office/drawing/2014/main" id="{00000000-0008-0000-0800-00008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4" name="Group Box 398" hidden="1">
              <a:extLst>
                <a:ext uri="{63B3BB69-23CF-44E3-9099-C40C66FF867C}">
                  <a14:compatExt spid="_x0000_s280974"/>
                </a:ext>
                <a:ext uri="{FF2B5EF4-FFF2-40B4-BE49-F238E27FC236}">
                  <a16:creationId xmlns:a16="http://schemas.microsoft.com/office/drawing/2014/main" id="{00000000-0008-0000-0800-00008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5" name="Group Box 399" hidden="1">
              <a:extLst>
                <a:ext uri="{63B3BB69-23CF-44E3-9099-C40C66FF867C}">
                  <a14:compatExt spid="_x0000_s280975"/>
                </a:ext>
                <a:ext uri="{FF2B5EF4-FFF2-40B4-BE49-F238E27FC236}">
                  <a16:creationId xmlns:a16="http://schemas.microsoft.com/office/drawing/2014/main" id="{00000000-0008-0000-0800-00008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6" name="Group Box 400" hidden="1">
              <a:extLst>
                <a:ext uri="{63B3BB69-23CF-44E3-9099-C40C66FF867C}">
                  <a14:compatExt spid="_x0000_s280976"/>
                </a:ext>
                <a:ext uri="{FF2B5EF4-FFF2-40B4-BE49-F238E27FC236}">
                  <a16:creationId xmlns:a16="http://schemas.microsoft.com/office/drawing/2014/main" id="{00000000-0008-0000-0800-00009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7" name="Group Box 401" hidden="1">
              <a:extLst>
                <a:ext uri="{63B3BB69-23CF-44E3-9099-C40C66FF867C}">
                  <a14:compatExt spid="_x0000_s280977"/>
                </a:ext>
                <a:ext uri="{FF2B5EF4-FFF2-40B4-BE49-F238E27FC236}">
                  <a16:creationId xmlns:a16="http://schemas.microsoft.com/office/drawing/2014/main" id="{00000000-0008-0000-0800-00009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777240</xdr:colOff>
          <xdr:row>32</xdr:row>
          <xdr:rowOff>121920</xdr:rowOff>
        </xdr:to>
        <xdr:sp macro="" textlink="">
          <xdr:nvSpPr>
            <xdr:cNvPr id="280978" name="Group Box 402" hidden="1">
              <a:extLst>
                <a:ext uri="{63B3BB69-23CF-44E3-9099-C40C66FF867C}">
                  <a14:compatExt spid="_x0000_s280978"/>
                </a:ext>
                <a:ext uri="{FF2B5EF4-FFF2-40B4-BE49-F238E27FC236}">
                  <a16:creationId xmlns:a16="http://schemas.microsoft.com/office/drawing/2014/main" id="{00000000-0008-0000-0800-00009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30480</xdr:rowOff>
        </xdr:to>
        <xdr:sp macro="" textlink="">
          <xdr:nvSpPr>
            <xdr:cNvPr id="280979" name="Group Box 403" hidden="1">
              <a:extLst>
                <a:ext uri="{63B3BB69-23CF-44E3-9099-C40C66FF867C}">
                  <a14:compatExt spid="_x0000_s280979"/>
                </a:ext>
                <a:ext uri="{FF2B5EF4-FFF2-40B4-BE49-F238E27FC236}">
                  <a16:creationId xmlns:a16="http://schemas.microsoft.com/office/drawing/2014/main" id="{00000000-0008-0000-0800-00009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0" name="Group Box 404" hidden="1">
              <a:extLst>
                <a:ext uri="{63B3BB69-23CF-44E3-9099-C40C66FF867C}">
                  <a14:compatExt spid="_x0000_s280980"/>
                </a:ext>
                <a:ext uri="{FF2B5EF4-FFF2-40B4-BE49-F238E27FC236}">
                  <a16:creationId xmlns:a16="http://schemas.microsoft.com/office/drawing/2014/main" id="{00000000-0008-0000-0800-00009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1" name="Group Box 405" hidden="1">
              <a:extLst>
                <a:ext uri="{63B3BB69-23CF-44E3-9099-C40C66FF867C}">
                  <a14:compatExt spid="_x0000_s280981"/>
                </a:ext>
                <a:ext uri="{FF2B5EF4-FFF2-40B4-BE49-F238E27FC236}">
                  <a16:creationId xmlns:a16="http://schemas.microsoft.com/office/drawing/2014/main" id="{00000000-0008-0000-0800-00009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2" name="Group Box 406" hidden="1">
              <a:extLst>
                <a:ext uri="{63B3BB69-23CF-44E3-9099-C40C66FF867C}">
                  <a14:compatExt spid="_x0000_s280982"/>
                </a:ext>
                <a:ext uri="{FF2B5EF4-FFF2-40B4-BE49-F238E27FC236}">
                  <a16:creationId xmlns:a16="http://schemas.microsoft.com/office/drawing/2014/main" id="{00000000-0008-0000-0800-00009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3" name="Group Box 407" hidden="1">
              <a:extLst>
                <a:ext uri="{63B3BB69-23CF-44E3-9099-C40C66FF867C}">
                  <a14:compatExt spid="_x0000_s280983"/>
                </a:ext>
                <a:ext uri="{FF2B5EF4-FFF2-40B4-BE49-F238E27FC236}">
                  <a16:creationId xmlns:a16="http://schemas.microsoft.com/office/drawing/2014/main" id="{00000000-0008-0000-0800-00009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4" name="Group Box 408" hidden="1">
              <a:extLst>
                <a:ext uri="{63B3BB69-23CF-44E3-9099-C40C66FF867C}">
                  <a14:compatExt spid="_x0000_s280984"/>
                </a:ext>
                <a:ext uri="{FF2B5EF4-FFF2-40B4-BE49-F238E27FC236}">
                  <a16:creationId xmlns:a16="http://schemas.microsoft.com/office/drawing/2014/main" id="{00000000-0008-0000-0800-00009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5" name="Group Box 409" hidden="1">
              <a:extLst>
                <a:ext uri="{63B3BB69-23CF-44E3-9099-C40C66FF867C}">
                  <a14:compatExt spid="_x0000_s280985"/>
                </a:ext>
                <a:ext uri="{FF2B5EF4-FFF2-40B4-BE49-F238E27FC236}">
                  <a16:creationId xmlns:a16="http://schemas.microsoft.com/office/drawing/2014/main" id="{00000000-0008-0000-0800-00009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6" name="Group Box 410" hidden="1">
              <a:extLst>
                <a:ext uri="{63B3BB69-23CF-44E3-9099-C40C66FF867C}">
                  <a14:compatExt spid="_x0000_s280986"/>
                </a:ext>
                <a:ext uri="{FF2B5EF4-FFF2-40B4-BE49-F238E27FC236}">
                  <a16:creationId xmlns:a16="http://schemas.microsoft.com/office/drawing/2014/main" id="{00000000-0008-0000-0800-00009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30480</xdr:rowOff>
        </xdr:to>
        <xdr:sp macro="" textlink="">
          <xdr:nvSpPr>
            <xdr:cNvPr id="280987" name="Group Box 411" hidden="1">
              <a:extLst>
                <a:ext uri="{63B3BB69-23CF-44E3-9099-C40C66FF867C}">
                  <a14:compatExt spid="_x0000_s280987"/>
                </a:ext>
                <a:ext uri="{FF2B5EF4-FFF2-40B4-BE49-F238E27FC236}">
                  <a16:creationId xmlns:a16="http://schemas.microsoft.com/office/drawing/2014/main" id="{00000000-0008-0000-0800-00009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8" name="Group Box 412" hidden="1">
              <a:extLst>
                <a:ext uri="{63B3BB69-23CF-44E3-9099-C40C66FF867C}">
                  <a14:compatExt spid="_x0000_s280988"/>
                </a:ext>
                <a:ext uri="{FF2B5EF4-FFF2-40B4-BE49-F238E27FC236}">
                  <a16:creationId xmlns:a16="http://schemas.microsoft.com/office/drawing/2014/main" id="{00000000-0008-0000-0800-00009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89" name="Group Box 413" hidden="1">
              <a:extLst>
                <a:ext uri="{63B3BB69-23CF-44E3-9099-C40C66FF867C}">
                  <a14:compatExt spid="_x0000_s280989"/>
                </a:ext>
                <a:ext uri="{FF2B5EF4-FFF2-40B4-BE49-F238E27FC236}">
                  <a16:creationId xmlns:a16="http://schemas.microsoft.com/office/drawing/2014/main" id="{00000000-0008-0000-0800-00009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0" name="Group Box 414" hidden="1">
              <a:extLst>
                <a:ext uri="{63B3BB69-23CF-44E3-9099-C40C66FF867C}">
                  <a14:compatExt spid="_x0000_s280990"/>
                </a:ext>
                <a:ext uri="{FF2B5EF4-FFF2-40B4-BE49-F238E27FC236}">
                  <a16:creationId xmlns:a16="http://schemas.microsoft.com/office/drawing/2014/main" id="{00000000-0008-0000-0800-00009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1" name="Group Box 415" hidden="1">
              <a:extLst>
                <a:ext uri="{63B3BB69-23CF-44E3-9099-C40C66FF867C}">
                  <a14:compatExt spid="_x0000_s280991"/>
                </a:ext>
                <a:ext uri="{FF2B5EF4-FFF2-40B4-BE49-F238E27FC236}">
                  <a16:creationId xmlns:a16="http://schemas.microsoft.com/office/drawing/2014/main" id="{00000000-0008-0000-0800-00009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2" name="Group Box 416" hidden="1">
              <a:extLst>
                <a:ext uri="{63B3BB69-23CF-44E3-9099-C40C66FF867C}">
                  <a14:compatExt spid="_x0000_s280992"/>
                </a:ext>
                <a:ext uri="{FF2B5EF4-FFF2-40B4-BE49-F238E27FC236}">
                  <a16:creationId xmlns:a16="http://schemas.microsoft.com/office/drawing/2014/main" id="{00000000-0008-0000-0800-0000A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3" name="Group Box 417" hidden="1">
              <a:extLst>
                <a:ext uri="{63B3BB69-23CF-44E3-9099-C40C66FF867C}">
                  <a14:compatExt spid="_x0000_s280993"/>
                </a:ext>
                <a:ext uri="{FF2B5EF4-FFF2-40B4-BE49-F238E27FC236}">
                  <a16:creationId xmlns:a16="http://schemas.microsoft.com/office/drawing/2014/main" id="{00000000-0008-0000-0800-0000A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4" name="Group Box 418" hidden="1">
              <a:extLst>
                <a:ext uri="{63B3BB69-23CF-44E3-9099-C40C66FF867C}">
                  <a14:compatExt spid="_x0000_s280994"/>
                </a:ext>
                <a:ext uri="{FF2B5EF4-FFF2-40B4-BE49-F238E27FC236}">
                  <a16:creationId xmlns:a16="http://schemas.microsoft.com/office/drawing/2014/main" id="{00000000-0008-0000-0800-0000A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106680</xdr:rowOff>
        </xdr:to>
        <xdr:sp macro="" textlink="">
          <xdr:nvSpPr>
            <xdr:cNvPr id="280995" name="Group Box 419" hidden="1">
              <a:extLst>
                <a:ext uri="{63B3BB69-23CF-44E3-9099-C40C66FF867C}">
                  <a14:compatExt spid="_x0000_s280995"/>
                </a:ext>
                <a:ext uri="{FF2B5EF4-FFF2-40B4-BE49-F238E27FC236}">
                  <a16:creationId xmlns:a16="http://schemas.microsoft.com/office/drawing/2014/main" id="{00000000-0008-0000-0800-0000A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6" name="Group Box 420" hidden="1">
              <a:extLst>
                <a:ext uri="{63B3BB69-23CF-44E3-9099-C40C66FF867C}">
                  <a14:compatExt spid="_x0000_s280996"/>
                </a:ext>
                <a:ext uri="{FF2B5EF4-FFF2-40B4-BE49-F238E27FC236}">
                  <a16:creationId xmlns:a16="http://schemas.microsoft.com/office/drawing/2014/main" id="{00000000-0008-0000-0800-0000A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7" name="Group Box 421" hidden="1">
              <a:extLst>
                <a:ext uri="{63B3BB69-23CF-44E3-9099-C40C66FF867C}">
                  <a14:compatExt spid="_x0000_s280997"/>
                </a:ext>
                <a:ext uri="{FF2B5EF4-FFF2-40B4-BE49-F238E27FC236}">
                  <a16:creationId xmlns:a16="http://schemas.microsoft.com/office/drawing/2014/main" id="{00000000-0008-0000-0800-0000A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8" name="Group Box 422" hidden="1">
              <a:extLst>
                <a:ext uri="{63B3BB69-23CF-44E3-9099-C40C66FF867C}">
                  <a14:compatExt spid="_x0000_s280998"/>
                </a:ext>
                <a:ext uri="{FF2B5EF4-FFF2-40B4-BE49-F238E27FC236}">
                  <a16:creationId xmlns:a16="http://schemas.microsoft.com/office/drawing/2014/main" id="{00000000-0008-0000-0800-0000A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0999" name="Group Box 423" hidden="1">
              <a:extLst>
                <a:ext uri="{63B3BB69-23CF-44E3-9099-C40C66FF867C}">
                  <a14:compatExt spid="_x0000_s280999"/>
                </a:ext>
                <a:ext uri="{FF2B5EF4-FFF2-40B4-BE49-F238E27FC236}">
                  <a16:creationId xmlns:a16="http://schemas.microsoft.com/office/drawing/2014/main" id="{00000000-0008-0000-0800-0000A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0" name="Group Box 424" hidden="1">
              <a:extLst>
                <a:ext uri="{63B3BB69-23CF-44E3-9099-C40C66FF867C}">
                  <a14:compatExt spid="_x0000_s281000"/>
                </a:ext>
                <a:ext uri="{FF2B5EF4-FFF2-40B4-BE49-F238E27FC236}">
                  <a16:creationId xmlns:a16="http://schemas.microsoft.com/office/drawing/2014/main" id="{00000000-0008-0000-0800-0000A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1" name="Group Box 425" hidden="1">
              <a:extLst>
                <a:ext uri="{63B3BB69-23CF-44E3-9099-C40C66FF867C}">
                  <a14:compatExt spid="_x0000_s281001"/>
                </a:ext>
                <a:ext uri="{FF2B5EF4-FFF2-40B4-BE49-F238E27FC236}">
                  <a16:creationId xmlns:a16="http://schemas.microsoft.com/office/drawing/2014/main" id="{00000000-0008-0000-0800-0000A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2" name="Group Box 426" hidden="1">
              <a:extLst>
                <a:ext uri="{63B3BB69-23CF-44E3-9099-C40C66FF867C}">
                  <a14:compatExt spid="_x0000_s281002"/>
                </a:ext>
                <a:ext uri="{FF2B5EF4-FFF2-40B4-BE49-F238E27FC236}">
                  <a16:creationId xmlns:a16="http://schemas.microsoft.com/office/drawing/2014/main" id="{00000000-0008-0000-0800-0000A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3" name="Group Box 427" hidden="1">
              <a:extLst>
                <a:ext uri="{63B3BB69-23CF-44E3-9099-C40C66FF867C}">
                  <a14:compatExt spid="_x0000_s281003"/>
                </a:ext>
                <a:ext uri="{FF2B5EF4-FFF2-40B4-BE49-F238E27FC236}">
                  <a16:creationId xmlns:a16="http://schemas.microsoft.com/office/drawing/2014/main" id="{00000000-0008-0000-0800-0000A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4" name="Group Box 428" hidden="1">
              <a:extLst>
                <a:ext uri="{63B3BB69-23CF-44E3-9099-C40C66FF867C}">
                  <a14:compatExt spid="_x0000_s281004"/>
                </a:ext>
                <a:ext uri="{FF2B5EF4-FFF2-40B4-BE49-F238E27FC236}">
                  <a16:creationId xmlns:a16="http://schemas.microsoft.com/office/drawing/2014/main" id="{00000000-0008-0000-0800-0000A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5" name="Group Box 429" hidden="1">
              <a:extLst>
                <a:ext uri="{63B3BB69-23CF-44E3-9099-C40C66FF867C}">
                  <a14:compatExt spid="_x0000_s281005"/>
                </a:ext>
                <a:ext uri="{FF2B5EF4-FFF2-40B4-BE49-F238E27FC236}">
                  <a16:creationId xmlns:a16="http://schemas.microsoft.com/office/drawing/2014/main" id="{00000000-0008-0000-0800-0000A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6" name="Group Box 430" hidden="1">
              <a:extLst>
                <a:ext uri="{63B3BB69-23CF-44E3-9099-C40C66FF867C}">
                  <a14:compatExt spid="_x0000_s281006"/>
                </a:ext>
                <a:ext uri="{FF2B5EF4-FFF2-40B4-BE49-F238E27FC236}">
                  <a16:creationId xmlns:a16="http://schemas.microsoft.com/office/drawing/2014/main" id="{00000000-0008-0000-0800-0000A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7" name="Group Box 431" hidden="1">
              <a:extLst>
                <a:ext uri="{63B3BB69-23CF-44E3-9099-C40C66FF867C}">
                  <a14:compatExt spid="_x0000_s281007"/>
                </a:ext>
                <a:ext uri="{FF2B5EF4-FFF2-40B4-BE49-F238E27FC236}">
                  <a16:creationId xmlns:a16="http://schemas.microsoft.com/office/drawing/2014/main" id="{00000000-0008-0000-0800-0000A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8" name="Group Box 432" hidden="1">
              <a:extLst>
                <a:ext uri="{63B3BB69-23CF-44E3-9099-C40C66FF867C}">
                  <a14:compatExt spid="_x0000_s281008"/>
                </a:ext>
                <a:ext uri="{FF2B5EF4-FFF2-40B4-BE49-F238E27FC236}">
                  <a16:creationId xmlns:a16="http://schemas.microsoft.com/office/drawing/2014/main" id="{00000000-0008-0000-0800-0000B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144780</xdr:rowOff>
        </xdr:to>
        <xdr:sp macro="" textlink="">
          <xdr:nvSpPr>
            <xdr:cNvPr id="281009" name="Group Box 433" hidden="1">
              <a:extLst>
                <a:ext uri="{63B3BB69-23CF-44E3-9099-C40C66FF867C}">
                  <a14:compatExt spid="_x0000_s281009"/>
                </a:ext>
                <a:ext uri="{FF2B5EF4-FFF2-40B4-BE49-F238E27FC236}">
                  <a16:creationId xmlns:a16="http://schemas.microsoft.com/office/drawing/2014/main" id="{00000000-0008-0000-0800-0000B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754380</xdr:colOff>
          <xdr:row>37</xdr:row>
          <xdr:rowOff>190500</xdr:rowOff>
        </xdr:to>
        <xdr:sp macro="" textlink="">
          <xdr:nvSpPr>
            <xdr:cNvPr id="281010" name="Group Box 434" hidden="1">
              <a:extLst>
                <a:ext uri="{63B3BB69-23CF-44E3-9099-C40C66FF867C}">
                  <a14:compatExt spid="_x0000_s281010"/>
                </a:ext>
                <a:ext uri="{FF2B5EF4-FFF2-40B4-BE49-F238E27FC236}">
                  <a16:creationId xmlns:a16="http://schemas.microsoft.com/office/drawing/2014/main" id="{00000000-0008-0000-0800-0000B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1" name="Group Box 435" hidden="1">
              <a:extLst>
                <a:ext uri="{63B3BB69-23CF-44E3-9099-C40C66FF867C}">
                  <a14:compatExt spid="_x0000_s281011"/>
                </a:ext>
                <a:ext uri="{FF2B5EF4-FFF2-40B4-BE49-F238E27FC236}">
                  <a16:creationId xmlns:a16="http://schemas.microsoft.com/office/drawing/2014/main" id="{00000000-0008-0000-0800-0000B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2" name="Group Box 436" hidden="1">
              <a:extLst>
                <a:ext uri="{63B3BB69-23CF-44E3-9099-C40C66FF867C}">
                  <a14:compatExt spid="_x0000_s281012"/>
                </a:ext>
                <a:ext uri="{FF2B5EF4-FFF2-40B4-BE49-F238E27FC236}">
                  <a16:creationId xmlns:a16="http://schemas.microsoft.com/office/drawing/2014/main" id="{00000000-0008-0000-0800-0000B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3" name="Group Box 437" hidden="1">
              <a:extLst>
                <a:ext uri="{63B3BB69-23CF-44E3-9099-C40C66FF867C}">
                  <a14:compatExt spid="_x0000_s281013"/>
                </a:ext>
                <a:ext uri="{FF2B5EF4-FFF2-40B4-BE49-F238E27FC236}">
                  <a16:creationId xmlns:a16="http://schemas.microsoft.com/office/drawing/2014/main" id="{00000000-0008-0000-0800-0000B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4" name="Group Box 438" hidden="1">
              <a:extLst>
                <a:ext uri="{63B3BB69-23CF-44E3-9099-C40C66FF867C}">
                  <a14:compatExt spid="_x0000_s281014"/>
                </a:ext>
                <a:ext uri="{FF2B5EF4-FFF2-40B4-BE49-F238E27FC236}">
                  <a16:creationId xmlns:a16="http://schemas.microsoft.com/office/drawing/2014/main" id="{00000000-0008-0000-0800-0000B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5" name="Group Box 439" hidden="1">
              <a:extLst>
                <a:ext uri="{63B3BB69-23CF-44E3-9099-C40C66FF867C}">
                  <a14:compatExt spid="_x0000_s281015"/>
                </a:ext>
                <a:ext uri="{FF2B5EF4-FFF2-40B4-BE49-F238E27FC236}">
                  <a16:creationId xmlns:a16="http://schemas.microsoft.com/office/drawing/2014/main" id="{00000000-0008-0000-0800-0000B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16" name="Group Box 440" hidden="1">
              <a:extLst>
                <a:ext uri="{63B3BB69-23CF-44E3-9099-C40C66FF867C}">
                  <a14:compatExt spid="_x0000_s281016"/>
                </a:ext>
                <a:ext uri="{FF2B5EF4-FFF2-40B4-BE49-F238E27FC236}">
                  <a16:creationId xmlns:a16="http://schemas.microsoft.com/office/drawing/2014/main" id="{00000000-0008-0000-0800-0000B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7" name="Group Box 441" hidden="1">
              <a:extLst>
                <a:ext uri="{63B3BB69-23CF-44E3-9099-C40C66FF867C}">
                  <a14:compatExt spid="_x0000_s281017"/>
                </a:ext>
                <a:ext uri="{FF2B5EF4-FFF2-40B4-BE49-F238E27FC236}">
                  <a16:creationId xmlns:a16="http://schemas.microsoft.com/office/drawing/2014/main" id="{00000000-0008-0000-0800-0000B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754380</xdr:colOff>
          <xdr:row>38</xdr:row>
          <xdr:rowOff>0</xdr:rowOff>
        </xdr:to>
        <xdr:sp macro="" textlink="">
          <xdr:nvSpPr>
            <xdr:cNvPr id="281018" name="Group Box 442" hidden="1">
              <a:extLst>
                <a:ext uri="{63B3BB69-23CF-44E3-9099-C40C66FF867C}">
                  <a14:compatExt spid="_x0000_s281018"/>
                </a:ext>
                <a:ext uri="{FF2B5EF4-FFF2-40B4-BE49-F238E27FC236}">
                  <a16:creationId xmlns:a16="http://schemas.microsoft.com/office/drawing/2014/main" id="{00000000-0008-0000-0800-0000B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19" name="Group Box 443" hidden="1">
              <a:extLst>
                <a:ext uri="{63B3BB69-23CF-44E3-9099-C40C66FF867C}">
                  <a14:compatExt spid="_x0000_s281019"/>
                </a:ext>
                <a:ext uri="{FF2B5EF4-FFF2-40B4-BE49-F238E27FC236}">
                  <a16:creationId xmlns:a16="http://schemas.microsoft.com/office/drawing/2014/main" id="{00000000-0008-0000-0800-0000B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0" name="Group Box 444" hidden="1">
              <a:extLst>
                <a:ext uri="{63B3BB69-23CF-44E3-9099-C40C66FF867C}">
                  <a14:compatExt spid="_x0000_s281020"/>
                </a:ext>
                <a:ext uri="{FF2B5EF4-FFF2-40B4-BE49-F238E27FC236}">
                  <a16:creationId xmlns:a16="http://schemas.microsoft.com/office/drawing/2014/main" id="{00000000-0008-0000-0800-0000B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1" name="Group Box 445" hidden="1">
              <a:extLst>
                <a:ext uri="{63B3BB69-23CF-44E3-9099-C40C66FF867C}">
                  <a14:compatExt spid="_x0000_s281021"/>
                </a:ext>
                <a:ext uri="{FF2B5EF4-FFF2-40B4-BE49-F238E27FC236}">
                  <a16:creationId xmlns:a16="http://schemas.microsoft.com/office/drawing/2014/main" id="{00000000-0008-0000-0800-0000B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2" name="Group Box 446" hidden="1">
              <a:extLst>
                <a:ext uri="{63B3BB69-23CF-44E3-9099-C40C66FF867C}">
                  <a14:compatExt spid="_x0000_s281022"/>
                </a:ext>
                <a:ext uri="{FF2B5EF4-FFF2-40B4-BE49-F238E27FC236}">
                  <a16:creationId xmlns:a16="http://schemas.microsoft.com/office/drawing/2014/main" id="{00000000-0008-0000-0800-0000B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3" name="Group Box 447" hidden="1">
              <a:extLst>
                <a:ext uri="{63B3BB69-23CF-44E3-9099-C40C66FF867C}">
                  <a14:compatExt spid="_x0000_s281023"/>
                </a:ext>
                <a:ext uri="{FF2B5EF4-FFF2-40B4-BE49-F238E27FC236}">
                  <a16:creationId xmlns:a16="http://schemas.microsoft.com/office/drawing/2014/main" id="{00000000-0008-0000-0800-0000B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24" name="Group Box 448" hidden="1">
              <a:extLst>
                <a:ext uri="{63B3BB69-23CF-44E3-9099-C40C66FF867C}">
                  <a14:compatExt spid="_x0000_s281024"/>
                </a:ext>
                <a:ext uri="{FF2B5EF4-FFF2-40B4-BE49-F238E27FC236}">
                  <a16:creationId xmlns:a16="http://schemas.microsoft.com/office/drawing/2014/main" id="{00000000-0008-0000-0800-0000C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5" name="Group Box 449" hidden="1">
              <a:extLst>
                <a:ext uri="{63B3BB69-23CF-44E3-9099-C40C66FF867C}">
                  <a14:compatExt spid="_x0000_s281025"/>
                </a:ext>
                <a:ext uri="{FF2B5EF4-FFF2-40B4-BE49-F238E27FC236}">
                  <a16:creationId xmlns:a16="http://schemas.microsoft.com/office/drawing/2014/main" id="{00000000-0008-0000-0800-0000C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6" name="Group Box 450" hidden="1">
              <a:extLst>
                <a:ext uri="{63B3BB69-23CF-44E3-9099-C40C66FF867C}">
                  <a14:compatExt spid="_x0000_s281026"/>
                </a:ext>
                <a:ext uri="{FF2B5EF4-FFF2-40B4-BE49-F238E27FC236}">
                  <a16:creationId xmlns:a16="http://schemas.microsoft.com/office/drawing/2014/main" id="{00000000-0008-0000-0800-0000C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7" name="Group Box 451" hidden="1">
              <a:extLst>
                <a:ext uri="{63B3BB69-23CF-44E3-9099-C40C66FF867C}">
                  <a14:compatExt spid="_x0000_s281027"/>
                </a:ext>
                <a:ext uri="{FF2B5EF4-FFF2-40B4-BE49-F238E27FC236}">
                  <a16:creationId xmlns:a16="http://schemas.microsoft.com/office/drawing/2014/main" id="{00000000-0008-0000-0800-0000C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8" name="Group Box 452" hidden="1">
              <a:extLst>
                <a:ext uri="{63B3BB69-23CF-44E3-9099-C40C66FF867C}">
                  <a14:compatExt spid="_x0000_s281028"/>
                </a:ext>
                <a:ext uri="{FF2B5EF4-FFF2-40B4-BE49-F238E27FC236}">
                  <a16:creationId xmlns:a16="http://schemas.microsoft.com/office/drawing/2014/main" id="{00000000-0008-0000-0800-0000C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29" name="Group Box 453" hidden="1">
              <a:extLst>
                <a:ext uri="{63B3BB69-23CF-44E3-9099-C40C66FF867C}">
                  <a14:compatExt spid="_x0000_s281029"/>
                </a:ext>
                <a:ext uri="{FF2B5EF4-FFF2-40B4-BE49-F238E27FC236}">
                  <a16:creationId xmlns:a16="http://schemas.microsoft.com/office/drawing/2014/main" id="{00000000-0008-0000-0800-0000C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0" name="Group Box 454" hidden="1">
              <a:extLst>
                <a:ext uri="{63B3BB69-23CF-44E3-9099-C40C66FF867C}">
                  <a14:compatExt spid="_x0000_s281030"/>
                </a:ext>
                <a:ext uri="{FF2B5EF4-FFF2-40B4-BE49-F238E27FC236}">
                  <a16:creationId xmlns:a16="http://schemas.microsoft.com/office/drawing/2014/main" id="{00000000-0008-0000-0800-0000C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31" name="Group Box 455" hidden="1">
              <a:extLst>
                <a:ext uri="{63B3BB69-23CF-44E3-9099-C40C66FF867C}">
                  <a14:compatExt spid="_x0000_s281031"/>
                </a:ext>
                <a:ext uri="{FF2B5EF4-FFF2-40B4-BE49-F238E27FC236}">
                  <a16:creationId xmlns:a16="http://schemas.microsoft.com/office/drawing/2014/main" id="{00000000-0008-0000-0800-0000C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2" name="Group Box 456" hidden="1">
              <a:extLst>
                <a:ext uri="{63B3BB69-23CF-44E3-9099-C40C66FF867C}">
                  <a14:compatExt spid="_x0000_s281032"/>
                </a:ext>
                <a:ext uri="{FF2B5EF4-FFF2-40B4-BE49-F238E27FC236}">
                  <a16:creationId xmlns:a16="http://schemas.microsoft.com/office/drawing/2014/main" id="{00000000-0008-0000-0800-0000C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3" name="Group Box 457" hidden="1">
              <a:extLst>
                <a:ext uri="{63B3BB69-23CF-44E3-9099-C40C66FF867C}">
                  <a14:compatExt spid="_x0000_s281033"/>
                </a:ext>
                <a:ext uri="{FF2B5EF4-FFF2-40B4-BE49-F238E27FC236}">
                  <a16:creationId xmlns:a16="http://schemas.microsoft.com/office/drawing/2014/main" id="{00000000-0008-0000-0800-0000C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4" name="Group Box 458" hidden="1">
              <a:extLst>
                <a:ext uri="{63B3BB69-23CF-44E3-9099-C40C66FF867C}">
                  <a14:compatExt spid="_x0000_s281034"/>
                </a:ext>
                <a:ext uri="{FF2B5EF4-FFF2-40B4-BE49-F238E27FC236}">
                  <a16:creationId xmlns:a16="http://schemas.microsoft.com/office/drawing/2014/main" id="{00000000-0008-0000-0800-0000C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5" name="Group Box 459" hidden="1">
              <a:extLst>
                <a:ext uri="{63B3BB69-23CF-44E3-9099-C40C66FF867C}">
                  <a14:compatExt spid="_x0000_s281035"/>
                </a:ext>
                <a:ext uri="{FF2B5EF4-FFF2-40B4-BE49-F238E27FC236}">
                  <a16:creationId xmlns:a16="http://schemas.microsoft.com/office/drawing/2014/main" id="{00000000-0008-0000-0800-0000C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6" name="Group Box 460" hidden="1">
              <a:extLst>
                <a:ext uri="{63B3BB69-23CF-44E3-9099-C40C66FF867C}">
                  <a14:compatExt spid="_x0000_s281036"/>
                </a:ext>
                <a:ext uri="{FF2B5EF4-FFF2-40B4-BE49-F238E27FC236}">
                  <a16:creationId xmlns:a16="http://schemas.microsoft.com/office/drawing/2014/main" id="{00000000-0008-0000-0800-0000C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7" name="Group Box 461" hidden="1">
              <a:extLst>
                <a:ext uri="{63B3BB69-23CF-44E3-9099-C40C66FF867C}">
                  <a14:compatExt spid="_x0000_s281037"/>
                </a:ext>
                <a:ext uri="{FF2B5EF4-FFF2-40B4-BE49-F238E27FC236}">
                  <a16:creationId xmlns:a16="http://schemas.microsoft.com/office/drawing/2014/main" id="{00000000-0008-0000-0800-0000C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45720</xdr:rowOff>
        </xdr:to>
        <xdr:sp macro="" textlink="">
          <xdr:nvSpPr>
            <xdr:cNvPr id="281038" name="Group Box 462" hidden="1">
              <a:extLst>
                <a:ext uri="{63B3BB69-23CF-44E3-9099-C40C66FF867C}">
                  <a14:compatExt spid="_x0000_s281038"/>
                </a:ext>
                <a:ext uri="{FF2B5EF4-FFF2-40B4-BE49-F238E27FC236}">
                  <a16:creationId xmlns:a16="http://schemas.microsoft.com/office/drawing/2014/main" id="{00000000-0008-0000-0800-0000C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36</xdr:row>
          <xdr:rowOff>0</xdr:rowOff>
        </xdr:from>
        <xdr:to>
          <xdr:col>10</xdr:col>
          <xdr:colOff>982980</xdr:colOff>
          <xdr:row>37</xdr:row>
          <xdr:rowOff>60960</xdr:rowOff>
        </xdr:to>
        <xdr:sp macro="" textlink="">
          <xdr:nvSpPr>
            <xdr:cNvPr id="281039" name="Group Box 463" hidden="1">
              <a:extLst>
                <a:ext uri="{63B3BB69-23CF-44E3-9099-C40C66FF867C}">
                  <a14:compatExt spid="_x0000_s281039"/>
                </a:ext>
                <a:ext uri="{FF2B5EF4-FFF2-40B4-BE49-F238E27FC236}">
                  <a16:creationId xmlns:a16="http://schemas.microsoft.com/office/drawing/2014/main" id="{00000000-0008-0000-0800-0000C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oneCellAnchor>
        <xdr:from>
          <xdr:col>10</xdr:col>
          <xdr:colOff>350520</xdr:colOff>
          <xdr:row>21</xdr:row>
          <xdr:rowOff>137160</xdr:rowOff>
        </xdr:from>
        <xdr:ext cx="228600" cy="228600"/>
        <xdr:sp macro="" textlink="">
          <xdr:nvSpPr>
            <xdr:cNvPr id="281040" name="Check Box 464" hidden="1">
              <a:extLst>
                <a:ext uri="{63B3BB69-23CF-44E3-9099-C40C66FF867C}">
                  <a14:compatExt spid="_x0000_s281040"/>
                </a:ext>
                <a:ext uri="{FF2B5EF4-FFF2-40B4-BE49-F238E27FC236}">
                  <a16:creationId xmlns:a16="http://schemas.microsoft.com/office/drawing/2014/main" id="{E565F73A-A523-4250-80E9-E50A792F78C9}"/>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403860</xdr:colOff>
          <xdr:row>21</xdr:row>
          <xdr:rowOff>137160</xdr:rowOff>
        </xdr:from>
        <xdr:ext cx="228600" cy="228600"/>
        <xdr:sp macro="" textlink="">
          <xdr:nvSpPr>
            <xdr:cNvPr id="281041" name="Check Box 465" hidden="1">
              <a:extLst>
                <a:ext uri="{63B3BB69-23CF-44E3-9099-C40C66FF867C}">
                  <a14:compatExt spid="_x0000_s281041"/>
                </a:ext>
                <a:ext uri="{FF2B5EF4-FFF2-40B4-BE49-F238E27FC236}">
                  <a16:creationId xmlns:a16="http://schemas.microsoft.com/office/drawing/2014/main" id="{B2DB8915-E054-4687-9E3C-572CF1A00429}"/>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327660</xdr:colOff>
          <xdr:row>21</xdr:row>
          <xdr:rowOff>152400</xdr:rowOff>
        </xdr:from>
        <xdr:ext cx="228600" cy="228600"/>
        <xdr:sp macro="" textlink="">
          <xdr:nvSpPr>
            <xdr:cNvPr id="281042" name="Check Box 466" hidden="1">
              <a:extLst>
                <a:ext uri="{63B3BB69-23CF-44E3-9099-C40C66FF867C}">
                  <a14:compatExt spid="_x0000_s281042"/>
                </a:ext>
                <a:ext uri="{FF2B5EF4-FFF2-40B4-BE49-F238E27FC236}">
                  <a16:creationId xmlns:a16="http://schemas.microsoft.com/office/drawing/2014/main" id="{A4F19BFF-8F04-44F8-9F94-D0C7BF991978}"/>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350520</xdr:colOff>
          <xdr:row>21</xdr:row>
          <xdr:rowOff>144780</xdr:rowOff>
        </xdr:from>
        <xdr:ext cx="228600" cy="228600"/>
        <xdr:sp macro="" textlink="">
          <xdr:nvSpPr>
            <xdr:cNvPr id="281043" name="Check Box 467" hidden="1">
              <a:extLst>
                <a:ext uri="{63B3BB69-23CF-44E3-9099-C40C66FF867C}">
                  <a14:compatExt spid="_x0000_s281043"/>
                </a:ext>
                <a:ext uri="{FF2B5EF4-FFF2-40B4-BE49-F238E27FC236}">
                  <a16:creationId xmlns:a16="http://schemas.microsoft.com/office/drawing/2014/main" id="{E565F73A-A523-4250-80E9-E50A792F78C9}"/>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327660</xdr:colOff>
          <xdr:row>21</xdr:row>
          <xdr:rowOff>160020</xdr:rowOff>
        </xdr:from>
        <xdr:ext cx="228600" cy="228600"/>
        <xdr:sp macro="" textlink="">
          <xdr:nvSpPr>
            <xdr:cNvPr id="281044" name="Check Box 468" hidden="1">
              <a:extLst>
                <a:ext uri="{63B3BB69-23CF-44E3-9099-C40C66FF867C}">
                  <a14:compatExt spid="_x0000_s281044"/>
                </a:ext>
                <a:ext uri="{FF2B5EF4-FFF2-40B4-BE49-F238E27FC236}">
                  <a16:creationId xmlns:a16="http://schemas.microsoft.com/office/drawing/2014/main" id="{A4F19BFF-8F04-44F8-9F94-D0C7BF991978}"/>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18</xdr:row>
          <xdr:rowOff>76200</xdr:rowOff>
        </xdr:from>
        <xdr:to>
          <xdr:col>2</xdr:col>
          <xdr:colOff>533400</xdr:colOff>
          <xdr:row>18</xdr:row>
          <xdr:rowOff>327660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900-00000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60960</xdr:rowOff>
        </xdr:from>
        <xdr:to>
          <xdr:col>2</xdr:col>
          <xdr:colOff>525780</xdr:colOff>
          <xdr:row>19</xdr:row>
          <xdr:rowOff>297180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900-000004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xdr:row>
          <xdr:rowOff>99060</xdr:rowOff>
        </xdr:from>
        <xdr:to>
          <xdr:col>2</xdr:col>
          <xdr:colOff>541020</xdr:colOff>
          <xdr:row>8</xdr:row>
          <xdr:rowOff>327660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900-00000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15</xdr:row>
          <xdr:rowOff>60960</xdr:rowOff>
        </xdr:from>
        <xdr:to>
          <xdr:col>2</xdr:col>
          <xdr:colOff>518160</xdr:colOff>
          <xdr:row>15</xdr:row>
          <xdr:rowOff>327660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900-00000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17</xdr:row>
          <xdr:rowOff>99060</xdr:rowOff>
        </xdr:from>
        <xdr:to>
          <xdr:col>2</xdr:col>
          <xdr:colOff>518160</xdr:colOff>
          <xdr:row>17</xdr:row>
          <xdr:rowOff>335280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900-00000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9</xdr:row>
          <xdr:rowOff>60960</xdr:rowOff>
        </xdr:from>
        <xdr:to>
          <xdr:col>2</xdr:col>
          <xdr:colOff>518160</xdr:colOff>
          <xdr:row>9</xdr:row>
          <xdr:rowOff>327660</xdr:rowOff>
        </xdr:to>
        <xdr:sp macro="" textlink="">
          <xdr:nvSpPr>
            <xdr:cNvPr id="244746" name="Check Box 10" hidden="1">
              <a:extLst>
                <a:ext uri="{63B3BB69-23CF-44E3-9099-C40C66FF867C}">
                  <a14:compatExt spid="_x0000_s244746"/>
                </a:ext>
                <a:ext uri="{FF2B5EF4-FFF2-40B4-BE49-F238E27FC236}">
                  <a16:creationId xmlns:a16="http://schemas.microsoft.com/office/drawing/2014/main" id="{00000000-0008-0000-0900-00000A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13</xdr:row>
          <xdr:rowOff>60960</xdr:rowOff>
        </xdr:from>
        <xdr:to>
          <xdr:col>2</xdr:col>
          <xdr:colOff>525780</xdr:colOff>
          <xdr:row>13</xdr:row>
          <xdr:rowOff>327660</xdr:rowOff>
        </xdr:to>
        <xdr:sp macro="" textlink="">
          <xdr:nvSpPr>
            <xdr:cNvPr id="244747" name="Check Box 11" hidden="1">
              <a:extLst>
                <a:ext uri="{63B3BB69-23CF-44E3-9099-C40C66FF867C}">
                  <a14:compatExt spid="_x0000_s244747"/>
                </a:ext>
                <a:ext uri="{FF2B5EF4-FFF2-40B4-BE49-F238E27FC236}">
                  <a16:creationId xmlns:a16="http://schemas.microsoft.com/office/drawing/2014/main" id="{00000000-0008-0000-0900-00000B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16</xdr:row>
          <xdr:rowOff>68580</xdr:rowOff>
        </xdr:from>
        <xdr:to>
          <xdr:col>2</xdr:col>
          <xdr:colOff>518160</xdr:colOff>
          <xdr:row>16</xdr:row>
          <xdr:rowOff>335280</xdr:rowOff>
        </xdr:to>
        <xdr:sp macro="" textlink="">
          <xdr:nvSpPr>
            <xdr:cNvPr id="244769" name="Check Box 33" hidden="1">
              <a:extLst>
                <a:ext uri="{63B3BB69-23CF-44E3-9099-C40C66FF867C}">
                  <a14:compatExt spid="_x0000_s244769"/>
                </a:ext>
                <a:ext uri="{FF2B5EF4-FFF2-40B4-BE49-F238E27FC236}">
                  <a16:creationId xmlns:a16="http://schemas.microsoft.com/office/drawing/2014/main" id="{00000000-0008-0000-0900-000021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10</xdr:row>
          <xdr:rowOff>68580</xdr:rowOff>
        </xdr:from>
        <xdr:to>
          <xdr:col>2</xdr:col>
          <xdr:colOff>525780</xdr:colOff>
          <xdr:row>10</xdr:row>
          <xdr:rowOff>335280</xdr:rowOff>
        </xdr:to>
        <xdr:sp macro="" textlink="">
          <xdr:nvSpPr>
            <xdr:cNvPr id="244771" name="Check Box 35" hidden="1">
              <a:extLst>
                <a:ext uri="{63B3BB69-23CF-44E3-9099-C40C66FF867C}">
                  <a14:compatExt spid="_x0000_s244771"/>
                </a:ext>
                <a:ext uri="{FF2B5EF4-FFF2-40B4-BE49-F238E27FC236}">
                  <a16:creationId xmlns:a16="http://schemas.microsoft.com/office/drawing/2014/main" id="{00000000-0008-0000-0900-00002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12</xdr:row>
          <xdr:rowOff>83820</xdr:rowOff>
        </xdr:from>
        <xdr:to>
          <xdr:col>2</xdr:col>
          <xdr:colOff>518160</xdr:colOff>
          <xdr:row>12</xdr:row>
          <xdr:rowOff>312420</xdr:rowOff>
        </xdr:to>
        <xdr:sp macro="" textlink="">
          <xdr:nvSpPr>
            <xdr:cNvPr id="244773" name="Check Box 37" hidden="1">
              <a:extLst>
                <a:ext uri="{63B3BB69-23CF-44E3-9099-C40C66FF867C}">
                  <a14:compatExt spid="_x0000_s244773"/>
                </a:ext>
                <a:ext uri="{FF2B5EF4-FFF2-40B4-BE49-F238E27FC236}">
                  <a16:creationId xmlns:a16="http://schemas.microsoft.com/office/drawing/2014/main" id="{00000000-0008-0000-0900-000025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11</xdr:row>
          <xdr:rowOff>76200</xdr:rowOff>
        </xdr:from>
        <xdr:to>
          <xdr:col>2</xdr:col>
          <xdr:colOff>518160</xdr:colOff>
          <xdr:row>11</xdr:row>
          <xdr:rowOff>342900</xdr:rowOff>
        </xdr:to>
        <xdr:sp macro="" textlink="">
          <xdr:nvSpPr>
            <xdr:cNvPr id="244774" name="Check Box 38" hidden="1">
              <a:extLst>
                <a:ext uri="{63B3BB69-23CF-44E3-9099-C40C66FF867C}">
                  <a14:compatExt spid="_x0000_s244774"/>
                </a:ext>
                <a:ext uri="{FF2B5EF4-FFF2-40B4-BE49-F238E27FC236}">
                  <a16:creationId xmlns:a16="http://schemas.microsoft.com/office/drawing/2014/main" id="{00000000-0008-0000-0900-00002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14</xdr:row>
          <xdr:rowOff>60960</xdr:rowOff>
        </xdr:from>
        <xdr:to>
          <xdr:col>2</xdr:col>
          <xdr:colOff>518160</xdr:colOff>
          <xdr:row>14</xdr:row>
          <xdr:rowOff>327660</xdr:rowOff>
        </xdr:to>
        <xdr:sp macro="" textlink="">
          <xdr:nvSpPr>
            <xdr:cNvPr id="244775" name="Check Box 39" hidden="1">
              <a:extLst>
                <a:ext uri="{63B3BB69-23CF-44E3-9099-C40C66FF867C}">
                  <a14:compatExt spid="_x0000_s244775"/>
                </a:ext>
                <a:ext uri="{FF2B5EF4-FFF2-40B4-BE49-F238E27FC236}">
                  <a16:creationId xmlns:a16="http://schemas.microsoft.com/office/drawing/2014/main" id="{00000000-0008-0000-0900-00002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xdr:row>
          <xdr:rowOff>213360</xdr:rowOff>
        </xdr:from>
        <xdr:to>
          <xdr:col>2</xdr:col>
          <xdr:colOff>525780</xdr:colOff>
          <xdr:row>7</xdr:row>
          <xdr:rowOff>457200</xdr:rowOff>
        </xdr:to>
        <xdr:sp macro="" textlink="">
          <xdr:nvSpPr>
            <xdr:cNvPr id="244776" name="Check Box 40" hidden="1">
              <a:extLst>
                <a:ext uri="{63B3BB69-23CF-44E3-9099-C40C66FF867C}">
                  <a14:compatExt spid="_x0000_s244776"/>
                </a:ext>
                <a:ext uri="{FF2B5EF4-FFF2-40B4-BE49-F238E27FC236}">
                  <a16:creationId xmlns:a16="http://schemas.microsoft.com/office/drawing/2014/main" id="{00000000-0008-0000-0900-00002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xdr:row>
          <xdr:rowOff>213360</xdr:rowOff>
        </xdr:from>
        <xdr:to>
          <xdr:col>2</xdr:col>
          <xdr:colOff>525780</xdr:colOff>
          <xdr:row>6</xdr:row>
          <xdr:rowOff>457200</xdr:rowOff>
        </xdr:to>
        <xdr:sp macro="" textlink="">
          <xdr:nvSpPr>
            <xdr:cNvPr id="244777" name="Check Box 41" hidden="1">
              <a:extLst>
                <a:ext uri="{63B3BB69-23CF-44E3-9099-C40C66FF867C}">
                  <a14:compatExt spid="_x0000_s244777"/>
                </a:ext>
                <a:ext uri="{FF2B5EF4-FFF2-40B4-BE49-F238E27FC236}">
                  <a16:creationId xmlns:a16="http://schemas.microsoft.com/office/drawing/2014/main" id="{00000000-0008-0000-0900-000029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213360</xdr:rowOff>
        </xdr:from>
        <xdr:to>
          <xdr:col>2</xdr:col>
          <xdr:colOff>480060</xdr:colOff>
          <xdr:row>5</xdr:row>
          <xdr:rowOff>449580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A00-000015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76200</xdr:rowOff>
        </xdr:from>
        <xdr:to>
          <xdr:col>2</xdr:col>
          <xdr:colOff>502920</xdr:colOff>
          <xdr:row>10</xdr:row>
          <xdr:rowOff>304800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A00-000016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68580</xdr:rowOff>
        </xdr:from>
        <xdr:to>
          <xdr:col>2</xdr:col>
          <xdr:colOff>502920</xdr:colOff>
          <xdr:row>11</xdr:row>
          <xdr:rowOff>297180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A00-000017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182880</xdr:rowOff>
        </xdr:from>
        <xdr:to>
          <xdr:col>2</xdr:col>
          <xdr:colOff>487680</xdr:colOff>
          <xdr:row>12</xdr:row>
          <xdr:rowOff>411480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A00-000018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190500</xdr:rowOff>
        </xdr:from>
        <xdr:to>
          <xdr:col>2</xdr:col>
          <xdr:colOff>480060</xdr:colOff>
          <xdr:row>6</xdr:row>
          <xdr:rowOff>426720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A00-000019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76200</xdr:rowOff>
        </xdr:from>
        <xdr:to>
          <xdr:col>2</xdr:col>
          <xdr:colOff>480060</xdr:colOff>
          <xdr:row>7</xdr:row>
          <xdr:rowOff>304800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A00-00001A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11</xdr:row>
          <xdr:rowOff>60960</xdr:rowOff>
        </xdr:from>
        <xdr:to>
          <xdr:col>2</xdr:col>
          <xdr:colOff>480060</xdr:colOff>
          <xdr:row>11</xdr:row>
          <xdr:rowOff>297180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137160</xdr:rowOff>
        </xdr:from>
        <xdr:to>
          <xdr:col>2</xdr:col>
          <xdr:colOff>480060</xdr:colOff>
          <xdr:row>13</xdr:row>
          <xdr:rowOff>350520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312420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106680</xdr:rowOff>
        </xdr:from>
        <xdr:to>
          <xdr:col>2</xdr:col>
          <xdr:colOff>480060</xdr:colOff>
          <xdr:row>17</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312420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83820</xdr:rowOff>
        </xdr:from>
        <xdr:to>
          <xdr:col>2</xdr:col>
          <xdr:colOff>480060</xdr:colOff>
          <xdr:row>19</xdr:row>
          <xdr:rowOff>312420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68580</xdr:rowOff>
        </xdr:from>
        <xdr:to>
          <xdr:col>2</xdr:col>
          <xdr:colOff>480060</xdr:colOff>
          <xdr:row>12</xdr:row>
          <xdr:rowOff>304800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220980</xdr:rowOff>
        </xdr:from>
        <xdr:to>
          <xdr:col>2</xdr:col>
          <xdr:colOff>480060</xdr:colOff>
          <xdr:row>5</xdr:row>
          <xdr:rowOff>449580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83820</xdr:rowOff>
        </xdr:from>
        <xdr:to>
          <xdr:col>2</xdr:col>
          <xdr:colOff>480060</xdr:colOff>
          <xdr:row>7</xdr:row>
          <xdr:rowOff>304800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175260</xdr:rowOff>
        </xdr:from>
        <xdr:to>
          <xdr:col>2</xdr:col>
          <xdr:colOff>480060</xdr:colOff>
          <xdr:row>6</xdr:row>
          <xdr:rowOff>426720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B00-00001C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251460</xdr:rowOff>
        </xdr:from>
        <xdr:to>
          <xdr:col>2</xdr:col>
          <xdr:colOff>449580</xdr:colOff>
          <xdr:row>6</xdr:row>
          <xdr:rowOff>480060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464820</xdr:colOff>
          <xdr:row>8</xdr:row>
          <xdr:rowOff>297180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464820</xdr:colOff>
          <xdr:row>10</xdr:row>
          <xdr:rowOff>327660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99060</xdr:rowOff>
        </xdr:from>
        <xdr:to>
          <xdr:col>2</xdr:col>
          <xdr:colOff>464820</xdr:colOff>
          <xdr:row>11</xdr:row>
          <xdr:rowOff>327660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464820</xdr:colOff>
          <xdr:row>12</xdr:row>
          <xdr:rowOff>327660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464820</xdr:colOff>
          <xdr:row>13</xdr:row>
          <xdr:rowOff>327660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76200</xdr:rowOff>
        </xdr:from>
        <xdr:to>
          <xdr:col>2</xdr:col>
          <xdr:colOff>464820</xdr:colOff>
          <xdr:row>14</xdr:row>
          <xdr:rowOff>327660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464820</xdr:colOff>
          <xdr:row>15</xdr:row>
          <xdr:rowOff>327660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464820</xdr:colOff>
          <xdr:row>16</xdr:row>
          <xdr:rowOff>327660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76200</xdr:rowOff>
        </xdr:from>
        <xdr:to>
          <xdr:col>2</xdr:col>
          <xdr:colOff>464820</xdr:colOff>
          <xdr:row>17</xdr:row>
          <xdr:rowOff>304800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114300</xdr:rowOff>
        </xdr:from>
        <xdr:to>
          <xdr:col>2</xdr:col>
          <xdr:colOff>464820</xdr:colOff>
          <xdr:row>7</xdr:row>
          <xdr:rowOff>327660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83820</xdr:rowOff>
        </xdr:from>
        <xdr:to>
          <xdr:col>2</xdr:col>
          <xdr:colOff>464820</xdr:colOff>
          <xdr:row>9</xdr:row>
          <xdr:rowOff>312420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9</xdr:row>
          <xdr:rowOff>99060</xdr:rowOff>
        </xdr:from>
        <xdr:to>
          <xdr:col>2</xdr:col>
          <xdr:colOff>480060</xdr:colOff>
          <xdr:row>9</xdr:row>
          <xdr:rowOff>327660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D00-000026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83820</xdr:rowOff>
        </xdr:from>
        <xdr:to>
          <xdr:col>2</xdr:col>
          <xdr:colOff>480060</xdr:colOff>
          <xdr:row>17</xdr:row>
          <xdr:rowOff>297180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D00-00002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D00-000028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D00-000029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327660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D00-00002A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76200</xdr:rowOff>
        </xdr:from>
        <xdr:to>
          <xdr:col>2</xdr:col>
          <xdr:colOff>480060</xdr:colOff>
          <xdr:row>21</xdr:row>
          <xdr:rowOff>304800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D00-00002B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327660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D00-00002C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xdr:row>
          <xdr:rowOff>83820</xdr:rowOff>
        </xdr:from>
        <xdr:to>
          <xdr:col>2</xdr:col>
          <xdr:colOff>480060</xdr:colOff>
          <xdr:row>20</xdr:row>
          <xdr:rowOff>327660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D00-00002D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480060</xdr:colOff>
          <xdr:row>10</xdr:row>
          <xdr:rowOff>327660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D00-00002E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220980</xdr:rowOff>
        </xdr:from>
        <xdr:to>
          <xdr:col>2</xdr:col>
          <xdr:colOff>480060</xdr:colOff>
          <xdr:row>6</xdr:row>
          <xdr:rowOff>449580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D00-00002F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480060</xdr:colOff>
          <xdr:row>8</xdr:row>
          <xdr:rowOff>304800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D00-000030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175260</xdr:rowOff>
        </xdr:from>
        <xdr:to>
          <xdr:col>2</xdr:col>
          <xdr:colOff>480060</xdr:colOff>
          <xdr:row>7</xdr:row>
          <xdr:rowOff>426720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D00-000031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10</xdr:row>
          <xdr:rowOff>99060</xdr:rowOff>
        </xdr:from>
        <xdr:to>
          <xdr:col>2</xdr:col>
          <xdr:colOff>502920</xdr:colOff>
          <xdr:row>10</xdr:row>
          <xdr:rowOff>327660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D00-000032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76200</xdr:rowOff>
        </xdr:from>
        <xdr:to>
          <xdr:col>2</xdr:col>
          <xdr:colOff>464820</xdr:colOff>
          <xdr:row>19</xdr:row>
          <xdr:rowOff>327660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D00-00003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12</xdr:row>
          <xdr:rowOff>144780</xdr:rowOff>
        </xdr:from>
        <xdr:to>
          <xdr:col>2</xdr:col>
          <xdr:colOff>480060</xdr:colOff>
          <xdr:row>12</xdr:row>
          <xdr:rowOff>388620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E00-00001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480060</xdr:colOff>
          <xdr:row>5</xdr:row>
          <xdr:rowOff>449580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E00-00001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144780</xdr:rowOff>
        </xdr:from>
        <xdr:to>
          <xdr:col>2</xdr:col>
          <xdr:colOff>480060</xdr:colOff>
          <xdr:row>11</xdr:row>
          <xdr:rowOff>388620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E00-000017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144780</xdr:rowOff>
        </xdr:from>
        <xdr:to>
          <xdr:col>2</xdr:col>
          <xdr:colOff>480060</xdr:colOff>
          <xdr:row>6</xdr:row>
          <xdr:rowOff>388620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E00-000018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144780</xdr:rowOff>
        </xdr:from>
        <xdr:to>
          <xdr:col>2</xdr:col>
          <xdr:colOff>480060</xdr:colOff>
          <xdr:row>8</xdr:row>
          <xdr:rowOff>388620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E00-00002E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144780</xdr:rowOff>
        </xdr:from>
        <xdr:to>
          <xdr:col>2</xdr:col>
          <xdr:colOff>480060</xdr:colOff>
          <xdr:row>9</xdr:row>
          <xdr:rowOff>388620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E00-000030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327660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E00-000035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335280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E00-00003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68580</xdr:rowOff>
        </xdr:from>
        <xdr:to>
          <xdr:col>2</xdr:col>
          <xdr:colOff>487680</xdr:colOff>
          <xdr:row>16</xdr:row>
          <xdr:rowOff>312420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E00-000039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144780</xdr:rowOff>
        </xdr:from>
        <xdr:to>
          <xdr:col>2</xdr:col>
          <xdr:colOff>480060</xdr:colOff>
          <xdr:row>10</xdr:row>
          <xdr:rowOff>388620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E00-000041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144780</xdr:rowOff>
        </xdr:from>
        <xdr:to>
          <xdr:col>2</xdr:col>
          <xdr:colOff>480060</xdr:colOff>
          <xdr:row>7</xdr:row>
          <xdr:rowOff>388620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E00-00004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181249" name="Group Box 1" hidden="1">
              <a:extLst>
                <a:ext uri="{63B3BB69-23CF-44E3-9099-C40C66FF867C}">
                  <a14:compatExt spid="_x0000_s181249"/>
                </a:ext>
                <a:ext uri="{FF2B5EF4-FFF2-40B4-BE49-F238E27FC236}">
                  <a16:creationId xmlns:a16="http://schemas.microsoft.com/office/drawing/2014/main" id="{00000000-0008-0000-0F00-000001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181250" name="Group Box 2" hidden="1">
              <a:extLst>
                <a:ext uri="{63B3BB69-23CF-44E3-9099-C40C66FF867C}">
                  <a14:compatExt spid="_x0000_s181250"/>
                </a:ext>
                <a:ext uri="{FF2B5EF4-FFF2-40B4-BE49-F238E27FC236}">
                  <a16:creationId xmlns:a16="http://schemas.microsoft.com/office/drawing/2014/main" id="{00000000-0008-0000-0F00-000002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181251" name="Group Box 3" hidden="1">
              <a:extLst>
                <a:ext uri="{63B3BB69-23CF-44E3-9099-C40C66FF867C}">
                  <a14:compatExt spid="_x0000_s181251"/>
                </a:ext>
                <a:ext uri="{FF2B5EF4-FFF2-40B4-BE49-F238E27FC236}">
                  <a16:creationId xmlns:a16="http://schemas.microsoft.com/office/drawing/2014/main" id="{00000000-0008-0000-0F00-000003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52" name="Group Box 4" hidden="1">
              <a:extLst>
                <a:ext uri="{63B3BB69-23CF-44E3-9099-C40C66FF867C}">
                  <a14:compatExt spid="_x0000_s181252"/>
                </a:ext>
                <a:ext uri="{FF2B5EF4-FFF2-40B4-BE49-F238E27FC236}">
                  <a16:creationId xmlns:a16="http://schemas.microsoft.com/office/drawing/2014/main" id="{00000000-0008-0000-0F00-000004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17</xdr:col>
          <xdr:colOff>160020</xdr:colOff>
          <xdr:row>1</xdr:row>
          <xdr:rowOff>556260</xdr:rowOff>
        </xdr:to>
        <xdr:sp macro="" textlink="">
          <xdr:nvSpPr>
            <xdr:cNvPr id="181253" name="Group Box 5" hidden="1">
              <a:extLst>
                <a:ext uri="{63B3BB69-23CF-44E3-9099-C40C66FF867C}">
                  <a14:compatExt spid="_x0000_s181253"/>
                </a:ext>
                <a:ext uri="{FF2B5EF4-FFF2-40B4-BE49-F238E27FC236}">
                  <a16:creationId xmlns:a16="http://schemas.microsoft.com/office/drawing/2014/main" id="{00000000-0008-0000-0F00-000005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4" name="Group Box 6" hidden="1">
              <a:extLst>
                <a:ext uri="{63B3BB69-23CF-44E3-9099-C40C66FF867C}">
                  <a14:compatExt spid="_x0000_s181254"/>
                </a:ext>
                <a:ext uri="{FF2B5EF4-FFF2-40B4-BE49-F238E27FC236}">
                  <a16:creationId xmlns:a16="http://schemas.microsoft.com/office/drawing/2014/main" id="{00000000-0008-0000-0F00-000006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5" name="Group Box 7" hidden="1">
              <a:extLst>
                <a:ext uri="{63B3BB69-23CF-44E3-9099-C40C66FF867C}">
                  <a14:compatExt spid="_x0000_s181255"/>
                </a:ext>
                <a:ext uri="{FF2B5EF4-FFF2-40B4-BE49-F238E27FC236}">
                  <a16:creationId xmlns:a16="http://schemas.microsoft.com/office/drawing/2014/main" id="{00000000-0008-0000-0F00-000007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6" name="Group Box 8" hidden="1">
              <a:extLst>
                <a:ext uri="{63B3BB69-23CF-44E3-9099-C40C66FF867C}">
                  <a14:compatExt spid="_x0000_s181256"/>
                </a:ext>
                <a:ext uri="{FF2B5EF4-FFF2-40B4-BE49-F238E27FC236}">
                  <a16:creationId xmlns:a16="http://schemas.microsoft.com/office/drawing/2014/main" id="{00000000-0008-0000-0F00-000008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7" name="Group Box 9" hidden="1">
              <a:extLst>
                <a:ext uri="{63B3BB69-23CF-44E3-9099-C40C66FF867C}">
                  <a14:compatExt spid="_x0000_s181257"/>
                </a:ext>
                <a:ext uri="{FF2B5EF4-FFF2-40B4-BE49-F238E27FC236}">
                  <a16:creationId xmlns:a16="http://schemas.microsoft.com/office/drawing/2014/main" id="{00000000-0008-0000-0F00-000009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8" name="Group Box 10" hidden="1">
              <a:extLst>
                <a:ext uri="{63B3BB69-23CF-44E3-9099-C40C66FF867C}">
                  <a14:compatExt spid="_x0000_s181258"/>
                </a:ext>
                <a:ext uri="{FF2B5EF4-FFF2-40B4-BE49-F238E27FC236}">
                  <a16:creationId xmlns:a16="http://schemas.microsoft.com/office/drawing/2014/main" id="{00000000-0008-0000-0F00-00000A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373380</xdr:rowOff>
        </xdr:to>
        <xdr:sp macro="" textlink="">
          <xdr:nvSpPr>
            <xdr:cNvPr id="181259" name="Group Box 11" hidden="1">
              <a:extLst>
                <a:ext uri="{63B3BB69-23CF-44E3-9099-C40C66FF867C}">
                  <a14:compatExt spid="_x0000_s181259"/>
                </a:ext>
                <a:ext uri="{FF2B5EF4-FFF2-40B4-BE49-F238E27FC236}">
                  <a16:creationId xmlns:a16="http://schemas.microsoft.com/office/drawing/2014/main" id="{00000000-0008-0000-0F00-00000B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60" name="Group Box 12" hidden="1">
              <a:extLst>
                <a:ext uri="{63B3BB69-23CF-44E3-9099-C40C66FF867C}">
                  <a14:compatExt spid="_x0000_s181260"/>
                </a:ext>
                <a:ext uri="{FF2B5EF4-FFF2-40B4-BE49-F238E27FC236}">
                  <a16:creationId xmlns:a16="http://schemas.microsoft.com/office/drawing/2014/main" id="{00000000-0008-0000-0F00-00000C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1" name="Group Box 13" hidden="1">
              <a:extLst>
                <a:ext uri="{63B3BB69-23CF-44E3-9099-C40C66FF867C}">
                  <a14:compatExt spid="_x0000_s181261"/>
                </a:ext>
                <a:ext uri="{FF2B5EF4-FFF2-40B4-BE49-F238E27FC236}">
                  <a16:creationId xmlns:a16="http://schemas.microsoft.com/office/drawing/2014/main" id="{00000000-0008-0000-0F00-00000D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2" name="Group Box 14" hidden="1">
              <a:extLst>
                <a:ext uri="{63B3BB69-23CF-44E3-9099-C40C66FF867C}">
                  <a14:compatExt spid="_x0000_s181262"/>
                </a:ext>
                <a:ext uri="{FF2B5EF4-FFF2-40B4-BE49-F238E27FC236}">
                  <a16:creationId xmlns:a16="http://schemas.microsoft.com/office/drawing/2014/main" id="{00000000-0008-0000-0F00-00000E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3" name="Group Box 15" hidden="1">
              <a:extLst>
                <a:ext uri="{63B3BB69-23CF-44E3-9099-C40C66FF867C}">
                  <a14:compatExt spid="_x0000_s181263"/>
                </a:ext>
                <a:ext uri="{FF2B5EF4-FFF2-40B4-BE49-F238E27FC236}">
                  <a16:creationId xmlns:a16="http://schemas.microsoft.com/office/drawing/2014/main" id="{00000000-0008-0000-0F00-00000F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144780</xdr:rowOff>
        </xdr:from>
        <xdr:to>
          <xdr:col>10</xdr:col>
          <xdr:colOff>480060</xdr:colOff>
          <xdr:row>14</xdr:row>
          <xdr:rowOff>373380</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id="{00000000-0008-0000-0F00-000010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181265" name="Check Box 17" hidden="1">
              <a:extLst>
                <a:ext uri="{63B3BB69-23CF-44E3-9099-C40C66FF867C}">
                  <a14:compatExt spid="_x0000_s181265"/>
                </a:ext>
                <a:ext uri="{FF2B5EF4-FFF2-40B4-BE49-F238E27FC236}">
                  <a16:creationId xmlns:a16="http://schemas.microsoft.com/office/drawing/2014/main" id="{00000000-0008-0000-0F00-000011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18</xdr:row>
          <xdr:rowOff>236220</xdr:rowOff>
        </xdr:from>
        <xdr:to>
          <xdr:col>10</xdr:col>
          <xdr:colOff>480060</xdr:colOff>
          <xdr:row>18</xdr:row>
          <xdr:rowOff>464820</xdr:rowOff>
        </xdr:to>
        <xdr:sp macro="" textlink="">
          <xdr:nvSpPr>
            <xdr:cNvPr id="181266" name="Check Box 18" hidden="1">
              <a:extLst>
                <a:ext uri="{63B3BB69-23CF-44E3-9099-C40C66FF867C}">
                  <a14:compatExt spid="_x0000_s181266"/>
                </a:ext>
                <a:ext uri="{FF2B5EF4-FFF2-40B4-BE49-F238E27FC236}">
                  <a16:creationId xmlns:a16="http://schemas.microsoft.com/office/drawing/2014/main" id="{00000000-0008-0000-0F00-00001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29</xdr:row>
          <xdr:rowOff>152400</xdr:rowOff>
        </xdr:from>
        <xdr:to>
          <xdr:col>10</xdr:col>
          <xdr:colOff>480060</xdr:colOff>
          <xdr:row>29</xdr:row>
          <xdr:rowOff>381000</xdr:rowOff>
        </xdr:to>
        <xdr:sp macro="" textlink="">
          <xdr:nvSpPr>
            <xdr:cNvPr id="181282" name="Check Box 34" hidden="1">
              <a:extLst>
                <a:ext uri="{63B3BB69-23CF-44E3-9099-C40C66FF867C}">
                  <a14:compatExt spid="_x0000_s181282"/>
                </a:ext>
                <a:ext uri="{FF2B5EF4-FFF2-40B4-BE49-F238E27FC236}">
                  <a16:creationId xmlns:a16="http://schemas.microsoft.com/office/drawing/2014/main" id="{00000000-0008-0000-0F00-00002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31</xdr:row>
          <xdr:rowOff>236220</xdr:rowOff>
        </xdr:from>
        <xdr:to>
          <xdr:col>10</xdr:col>
          <xdr:colOff>480060</xdr:colOff>
          <xdr:row>31</xdr:row>
          <xdr:rowOff>464820</xdr:rowOff>
        </xdr:to>
        <xdr:sp macro="" textlink="">
          <xdr:nvSpPr>
            <xdr:cNvPr id="181283" name="Check Box 35" hidden="1">
              <a:extLst>
                <a:ext uri="{63B3BB69-23CF-44E3-9099-C40C66FF867C}">
                  <a14:compatExt spid="_x0000_s181283"/>
                </a:ext>
                <a:ext uri="{FF2B5EF4-FFF2-40B4-BE49-F238E27FC236}">
                  <a16:creationId xmlns:a16="http://schemas.microsoft.com/office/drawing/2014/main" id="{00000000-0008-0000-0F00-000023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33</xdr:row>
          <xdr:rowOff>236220</xdr:rowOff>
        </xdr:from>
        <xdr:to>
          <xdr:col>10</xdr:col>
          <xdr:colOff>480060</xdr:colOff>
          <xdr:row>33</xdr:row>
          <xdr:rowOff>464820</xdr:rowOff>
        </xdr:to>
        <xdr:sp macro="" textlink="">
          <xdr:nvSpPr>
            <xdr:cNvPr id="181284" name="Check Box 36" hidden="1">
              <a:extLst>
                <a:ext uri="{63B3BB69-23CF-44E3-9099-C40C66FF867C}">
                  <a14:compatExt spid="_x0000_s181284"/>
                </a:ext>
                <a:ext uri="{FF2B5EF4-FFF2-40B4-BE49-F238E27FC236}">
                  <a16:creationId xmlns:a16="http://schemas.microsoft.com/office/drawing/2014/main" id="{00000000-0008-0000-0F00-000024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259080</xdr:colOff>
          <xdr:row>4</xdr:row>
          <xdr:rowOff>60960</xdr:rowOff>
        </xdr:from>
        <xdr:to>
          <xdr:col>8</xdr:col>
          <xdr:colOff>525780</xdr:colOff>
          <xdr:row>4</xdr:row>
          <xdr:rowOff>304800</xdr:rowOff>
        </xdr:to>
        <xdr:sp macro="" textlink="">
          <xdr:nvSpPr>
            <xdr:cNvPr id="248833" name="Option Button 1" hidden="1">
              <a:extLst>
                <a:ext uri="{63B3BB69-23CF-44E3-9099-C40C66FF867C}">
                  <a14:compatExt spid="_x0000_s248833"/>
                </a:ext>
                <a:ext uri="{FF2B5EF4-FFF2-40B4-BE49-F238E27FC236}">
                  <a16:creationId xmlns:a16="http://schemas.microsoft.com/office/drawing/2014/main" id="{00000000-0008-0000-1000-000001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4</xdr:row>
          <xdr:rowOff>60960</xdr:rowOff>
        </xdr:from>
        <xdr:to>
          <xdr:col>9</xdr:col>
          <xdr:colOff>518160</xdr:colOff>
          <xdr:row>4</xdr:row>
          <xdr:rowOff>304800</xdr:rowOff>
        </xdr:to>
        <xdr:sp macro="" textlink="">
          <xdr:nvSpPr>
            <xdr:cNvPr id="248834" name="Option Button 2" hidden="1">
              <a:extLst>
                <a:ext uri="{63B3BB69-23CF-44E3-9099-C40C66FF867C}">
                  <a14:compatExt spid="_x0000_s248834"/>
                </a:ext>
                <a:ext uri="{FF2B5EF4-FFF2-40B4-BE49-F238E27FC236}">
                  <a16:creationId xmlns:a16="http://schemas.microsoft.com/office/drawing/2014/main" id="{00000000-0008-0000-1000-00000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60960</xdr:rowOff>
        </xdr:from>
        <xdr:to>
          <xdr:col>10</xdr:col>
          <xdr:colOff>495300</xdr:colOff>
          <xdr:row>4</xdr:row>
          <xdr:rowOff>304800</xdr:rowOff>
        </xdr:to>
        <xdr:sp macro="" textlink="">
          <xdr:nvSpPr>
            <xdr:cNvPr id="248835" name="Option Button 3" hidden="1">
              <a:extLst>
                <a:ext uri="{63B3BB69-23CF-44E3-9099-C40C66FF867C}">
                  <a14:compatExt spid="_x0000_s248835"/>
                </a:ext>
                <a:ext uri="{FF2B5EF4-FFF2-40B4-BE49-F238E27FC236}">
                  <a16:creationId xmlns:a16="http://schemas.microsoft.com/office/drawing/2014/main" id="{00000000-0008-0000-1000-00000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xdr:row>
          <xdr:rowOff>22860</xdr:rowOff>
        </xdr:from>
        <xdr:to>
          <xdr:col>14</xdr:col>
          <xdr:colOff>76200</xdr:colOff>
          <xdr:row>5</xdr:row>
          <xdr:rowOff>22860</xdr:rowOff>
        </xdr:to>
        <xdr:sp macro="" textlink="">
          <xdr:nvSpPr>
            <xdr:cNvPr id="248836" name="Group Box 4" hidden="1">
              <a:extLst>
                <a:ext uri="{63B3BB69-23CF-44E3-9099-C40C66FF867C}">
                  <a14:compatExt spid="_x0000_s248836"/>
                </a:ext>
                <a:ext uri="{FF2B5EF4-FFF2-40B4-BE49-F238E27FC236}">
                  <a16:creationId xmlns:a16="http://schemas.microsoft.com/office/drawing/2014/main" id="{00000000-0008-0000-1000-000004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60960</xdr:rowOff>
        </xdr:from>
        <xdr:to>
          <xdr:col>8</xdr:col>
          <xdr:colOff>525780</xdr:colOff>
          <xdr:row>9</xdr:row>
          <xdr:rowOff>327660</xdr:rowOff>
        </xdr:to>
        <xdr:sp macro="" textlink="">
          <xdr:nvSpPr>
            <xdr:cNvPr id="248837" name="Option Button 5" hidden="1">
              <a:extLst>
                <a:ext uri="{63B3BB69-23CF-44E3-9099-C40C66FF867C}">
                  <a14:compatExt spid="_x0000_s248837"/>
                </a:ext>
                <a:ext uri="{FF2B5EF4-FFF2-40B4-BE49-F238E27FC236}">
                  <a16:creationId xmlns:a16="http://schemas.microsoft.com/office/drawing/2014/main" id="{00000000-0008-0000-1000-000005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9</xdr:row>
          <xdr:rowOff>60960</xdr:rowOff>
        </xdr:from>
        <xdr:to>
          <xdr:col>9</xdr:col>
          <xdr:colOff>518160</xdr:colOff>
          <xdr:row>9</xdr:row>
          <xdr:rowOff>327660</xdr:rowOff>
        </xdr:to>
        <xdr:sp macro="" textlink="">
          <xdr:nvSpPr>
            <xdr:cNvPr id="248838" name="Option Button 6" hidden="1">
              <a:extLst>
                <a:ext uri="{63B3BB69-23CF-44E3-9099-C40C66FF867C}">
                  <a14:compatExt spid="_x0000_s248838"/>
                </a:ext>
                <a:ext uri="{FF2B5EF4-FFF2-40B4-BE49-F238E27FC236}">
                  <a16:creationId xmlns:a16="http://schemas.microsoft.com/office/drawing/2014/main" id="{00000000-0008-0000-1000-000006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60960</xdr:rowOff>
        </xdr:from>
        <xdr:to>
          <xdr:col>10</xdr:col>
          <xdr:colOff>495300</xdr:colOff>
          <xdr:row>9</xdr:row>
          <xdr:rowOff>327660</xdr:rowOff>
        </xdr:to>
        <xdr:sp macro="" textlink="">
          <xdr:nvSpPr>
            <xdr:cNvPr id="248839" name="Option Button 7" hidden="1">
              <a:extLst>
                <a:ext uri="{63B3BB69-23CF-44E3-9099-C40C66FF867C}">
                  <a14:compatExt spid="_x0000_s248839"/>
                </a:ext>
                <a:ext uri="{FF2B5EF4-FFF2-40B4-BE49-F238E27FC236}">
                  <a16:creationId xmlns:a16="http://schemas.microsoft.com/office/drawing/2014/main" id="{00000000-0008-0000-1000-000007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xdr:rowOff>
        </xdr:from>
        <xdr:to>
          <xdr:col>14</xdr:col>
          <xdr:colOff>22860</xdr:colOff>
          <xdr:row>9</xdr:row>
          <xdr:rowOff>373380</xdr:rowOff>
        </xdr:to>
        <xdr:sp macro="" textlink="">
          <xdr:nvSpPr>
            <xdr:cNvPr id="248840" name="Group Box 8" hidden="1">
              <a:extLst>
                <a:ext uri="{63B3BB69-23CF-44E3-9099-C40C66FF867C}">
                  <a14:compatExt spid="_x0000_s248840"/>
                </a:ext>
                <a:ext uri="{FF2B5EF4-FFF2-40B4-BE49-F238E27FC236}">
                  <a16:creationId xmlns:a16="http://schemas.microsoft.com/office/drawing/2014/main" id="{00000000-0008-0000-1000-000008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99060</xdr:rowOff>
        </xdr:from>
        <xdr:to>
          <xdr:col>8</xdr:col>
          <xdr:colOff>533400</xdr:colOff>
          <xdr:row>10</xdr:row>
          <xdr:rowOff>365760</xdr:rowOff>
        </xdr:to>
        <xdr:sp macro="" textlink="">
          <xdr:nvSpPr>
            <xdr:cNvPr id="248841" name="Option Button 9" hidden="1">
              <a:extLst>
                <a:ext uri="{63B3BB69-23CF-44E3-9099-C40C66FF867C}">
                  <a14:compatExt spid="_x0000_s248841"/>
                </a:ext>
                <a:ext uri="{FF2B5EF4-FFF2-40B4-BE49-F238E27FC236}">
                  <a16:creationId xmlns:a16="http://schemas.microsoft.com/office/drawing/2014/main" id="{00000000-0008-0000-1000-00000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10</xdr:row>
          <xdr:rowOff>99060</xdr:rowOff>
        </xdr:from>
        <xdr:to>
          <xdr:col>9</xdr:col>
          <xdr:colOff>525780</xdr:colOff>
          <xdr:row>10</xdr:row>
          <xdr:rowOff>365760</xdr:rowOff>
        </xdr:to>
        <xdr:sp macro="" textlink="">
          <xdr:nvSpPr>
            <xdr:cNvPr id="248842" name="Option Button 10" hidden="1">
              <a:extLst>
                <a:ext uri="{63B3BB69-23CF-44E3-9099-C40C66FF867C}">
                  <a14:compatExt spid="_x0000_s248842"/>
                </a:ext>
                <a:ext uri="{FF2B5EF4-FFF2-40B4-BE49-F238E27FC236}">
                  <a16:creationId xmlns:a16="http://schemas.microsoft.com/office/drawing/2014/main" id="{00000000-0008-0000-1000-00000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99060</xdr:rowOff>
        </xdr:from>
        <xdr:to>
          <xdr:col>10</xdr:col>
          <xdr:colOff>495300</xdr:colOff>
          <xdr:row>10</xdr:row>
          <xdr:rowOff>365760</xdr:rowOff>
        </xdr:to>
        <xdr:sp macro="" textlink="">
          <xdr:nvSpPr>
            <xdr:cNvPr id="248843" name="Option Button 11" hidden="1">
              <a:extLst>
                <a:ext uri="{63B3BB69-23CF-44E3-9099-C40C66FF867C}">
                  <a14:compatExt spid="_x0000_s248843"/>
                </a:ext>
                <a:ext uri="{FF2B5EF4-FFF2-40B4-BE49-F238E27FC236}">
                  <a16:creationId xmlns:a16="http://schemas.microsoft.com/office/drawing/2014/main" id="{00000000-0008-0000-1000-00000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45720</xdr:rowOff>
        </xdr:from>
        <xdr:to>
          <xdr:col>14</xdr:col>
          <xdr:colOff>22860</xdr:colOff>
          <xdr:row>11</xdr:row>
          <xdr:rowOff>22860</xdr:rowOff>
        </xdr:to>
        <xdr:sp macro="" textlink="">
          <xdr:nvSpPr>
            <xdr:cNvPr id="248844" name="Group Box 12" hidden="1">
              <a:extLst>
                <a:ext uri="{63B3BB69-23CF-44E3-9099-C40C66FF867C}">
                  <a14:compatExt spid="_x0000_s248844"/>
                </a:ext>
                <a:ext uri="{FF2B5EF4-FFF2-40B4-BE49-F238E27FC236}">
                  <a16:creationId xmlns:a16="http://schemas.microsoft.com/office/drawing/2014/main" id="{00000000-0008-0000-1000-00000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11</xdr:row>
          <xdr:rowOff>266700</xdr:rowOff>
        </xdr:from>
        <xdr:to>
          <xdr:col>8</xdr:col>
          <xdr:colOff>525780</xdr:colOff>
          <xdr:row>11</xdr:row>
          <xdr:rowOff>533400</xdr:rowOff>
        </xdr:to>
        <xdr:sp macro="" textlink="">
          <xdr:nvSpPr>
            <xdr:cNvPr id="248845" name="Option Button 13" hidden="1">
              <a:extLst>
                <a:ext uri="{63B3BB69-23CF-44E3-9099-C40C66FF867C}">
                  <a14:compatExt spid="_x0000_s248845"/>
                </a:ext>
                <a:ext uri="{FF2B5EF4-FFF2-40B4-BE49-F238E27FC236}">
                  <a16:creationId xmlns:a16="http://schemas.microsoft.com/office/drawing/2014/main" id="{00000000-0008-0000-1000-00000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11</xdr:row>
          <xdr:rowOff>266700</xdr:rowOff>
        </xdr:from>
        <xdr:to>
          <xdr:col>9</xdr:col>
          <xdr:colOff>518160</xdr:colOff>
          <xdr:row>11</xdr:row>
          <xdr:rowOff>533400</xdr:rowOff>
        </xdr:to>
        <xdr:sp macro="" textlink="">
          <xdr:nvSpPr>
            <xdr:cNvPr id="248846" name="Option Button 14" hidden="1">
              <a:extLst>
                <a:ext uri="{63B3BB69-23CF-44E3-9099-C40C66FF867C}">
                  <a14:compatExt spid="_x0000_s248846"/>
                </a:ext>
                <a:ext uri="{FF2B5EF4-FFF2-40B4-BE49-F238E27FC236}">
                  <a16:creationId xmlns:a16="http://schemas.microsoft.com/office/drawing/2014/main" id="{00000000-0008-0000-1000-00000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266700</xdr:rowOff>
        </xdr:from>
        <xdr:to>
          <xdr:col>10</xdr:col>
          <xdr:colOff>495300</xdr:colOff>
          <xdr:row>11</xdr:row>
          <xdr:rowOff>533400</xdr:rowOff>
        </xdr:to>
        <xdr:sp macro="" textlink="">
          <xdr:nvSpPr>
            <xdr:cNvPr id="248847" name="Option Button 15" hidden="1">
              <a:extLst>
                <a:ext uri="{63B3BB69-23CF-44E3-9099-C40C66FF867C}">
                  <a14:compatExt spid="_x0000_s248847"/>
                </a:ext>
                <a:ext uri="{FF2B5EF4-FFF2-40B4-BE49-F238E27FC236}">
                  <a16:creationId xmlns:a16="http://schemas.microsoft.com/office/drawing/2014/main" id="{00000000-0008-0000-1000-00000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xdr:row>
          <xdr:rowOff>251460</xdr:rowOff>
        </xdr:from>
        <xdr:to>
          <xdr:col>14</xdr:col>
          <xdr:colOff>30480</xdr:colOff>
          <xdr:row>11</xdr:row>
          <xdr:rowOff>601980</xdr:rowOff>
        </xdr:to>
        <xdr:sp macro="" textlink="">
          <xdr:nvSpPr>
            <xdr:cNvPr id="248848" name="Group Box 16" hidden="1">
              <a:extLst>
                <a:ext uri="{63B3BB69-23CF-44E3-9099-C40C66FF867C}">
                  <a14:compatExt spid="_x0000_s248848"/>
                </a:ext>
                <a:ext uri="{FF2B5EF4-FFF2-40B4-BE49-F238E27FC236}">
                  <a16:creationId xmlns:a16="http://schemas.microsoft.com/office/drawing/2014/main" id="{00000000-0008-0000-1000-00001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12</xdr:row>
          <xdr:rowOff>251460</xdr:rowOff>
        </xdr:from>
        <xdr:to>
          <xdr:col>8</xdr:col>
          <xdr:colOff>525780</xdr:colOff>
          <xdr:row>12</xdr:row>
          <xdr:rowOff>518160</xdr:rowOff>
        </xdr:to>
        <xdr:sp macro="" textlink="">
          <xdr:nvSpPr>
            <xdr:cNvPr id="248873" name="Option Button 41" hidden="1">
              <a:extLst>
                <a:ext uri="{63B3BB69-23CF-44E3-9099-C40C66FF867C}">
                  <a14:compatExt spid="_x0000_s248873"/>
                </a:ext>
                <a:ext uri="{FF2B5EF4-FFF2-40B4-BE49-F238E27FC236}">
                  <a16:creationId xmlns:a16="http://schemas.microsoft.com/office/drawing/2014/main" id="{00000000-0008-0000-1000-00002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12</xdr:row>
          <xdr:rowOff>251460</xdr:rowOff>
        </xdr:from>
        <xdr:to>
          <xdr:col>9</xdr:col>
          <xdr:colOff>518160</xdr:colOff>
          <xdr:row>12</xdr:row>
          <xdr:rowOff>518160</xdr:rowOff>
        </xdr:to>
        <xdr:sp macro="" textlink="">
          <xdr:nvSpPr>
            <xdr:cNvPr id="248874" name="Option Button 42" hidden="1">
              <a:extLst>
                <a:ext uri="{63B3BB69-23CF-44E3-9099-C40C66FF867C}">
                  <a14:compatExt spid="_x0000_s248874"/>
                </a:ext>
                <a:ext uri="{FF2B5EF4-FFF2-40B4-BE49-F238E27FC236}">
                  <a16:creationId xmlns:a16="http://schemas.microsoft.com/office/drawing/2014/main" id="{00000000-0008-0000-1000-00002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251460</xdr:rowOff>
        </xdr:from>
        <xdr:to>
          <xdr:col>10</xdr:col>
          <xdr:colOff>495300</xdr:colOff>
          <xdr:row>12</xdr:row>
          <xdr:rowOff>518160</xdr:rowOff>
        </xdr:to>
        <xdr:sp macro="" textlink="">
          <xdr:nvSpPr>
            <xdr:cNvPr id="248875" name="Option Button 43" hidden="1">
              <a:extLst>
                <a:ext uri="{63B3BB69-23CF-44E3-9099-C40C66FF867C}">
                  <a14:compatExt spid="_x0000_s248875"/>
                </a:ext>
                <a:ext uri="{FF2B5EF4-FFF2-40B4-BE49-F238E27FC236}">
                  <a16:creationId xmlns:a16="http://schemas.microsoft.com/office/drawing/2014/main" id="{00000000-0008-0000-1000-00002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xdr:row>
          <xdr:rowOff>198120</xdr:rowOff>
        </xdr:from>
        <xdr:to>
          <xdr:col>14</xdr:col>
          <xdr:colOff>22860</xdr:colOff>
          <xdr:row>12</xdr:row>
          <xdr:rowOff>556260</xdr:rowOff>
        </xdr:to>
        <xdr:sp macro="" textlink="">
          <xdr:nvSpPr>
            <xdr:cNvPr id="248876" name="Group Box 44" hidden="1">
              <a:extLst>
                <a:ext uri="{63B3BB69-23CF-44E3-9099-C40C66FF867C}">
                  <a14:compatExt spid="_x0000_s248876"/>
                </a:ext>
                <a:ext uri="{FF2B5EF4-FFF2-40B4-BE49-F238E27FC236}">
                  <a16:creationId xmlns:a16="http://schemas.microsoft.com/office/drawing/2014/main" id="{00000000-0008-0000-1000-00002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251460</xdr:rowOff>
        </xdr:from>
        <xdr:to>
          <xdr:col>8</xdr:col>
          <xdr:colOff>525780</xdr:colOff>
          <xdr:row>13</xdr:row>
          <xdr:rowOff>518160</xdr:rowOff>
        </xdr:to>
        <xdr:sp macro="" textlink="">
          <xdr:nvSpPr>
            <xdr:cNvPr id="248877" name="Option Button 45" hidden="1">
              <a:extLst>
                <a:ext uri="{63B3BB69-23CF-44E3-9099-C40C66FF867C}">
                  <a14:compatExt spid="_x0000_s248877"/>
                </a:ext>
                <a:ext uri="{FF2B5EF4-FFF2-40B4-BE49-F238E27FC236}">
                  <a16:creationId xmlns:a16="http://schemas.microsoft.com/office/drawing/2014/main" id="{00000000-0008-0000-1000-00002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xdr:row>
          <xdr:rowOff>251460</xdr:rowOff>
        </xdr:from>
        <xdr:to>
          <xdr:col>9</xdr:col>
          <xdr:colOff>518160</xdr:colOff>
          <xdr:row>13</xdr:row>
          <xdr:rowOff>518160</xdr:rowOff>
        </xdr:to>
        <xdr:sp macro="" textlink="">
          <xdr:nvSpPr>
            <xdr:cNvPr id="248878" name="Option Button 46" hidden="1">
              <a:extLst>
                <a:ext uri="{63B3BB69-23CF-44E3-9099-C40C66FF867C}">
                  <a14:compatExt spid="_x0000_s248878"/>
                </a:ext>
                <a:ext uri="{FF2B5EF4-FFF2-40B4-BE49-F238E27FC236}">
                  <a16:creationId xmlns:a16="http://schemas.microsoft.com/office/drawing/2014/main" id="{00000000-0008-0000-1000-00002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251460</xdr:rowOff>
        </xdr:from>
        <xdr:to>
          <xdr:col>10</xdr:col>
          <xdr:colOff>495300</xdr:colOff>
          <xdr:row>13</xdr:row>
          <xdr:rowOff>518160</xdr:rowOff>
        </xdr:to>
        <xdr:sp macro="" textlink="">
          <xdr:nvSpPr>
            <xdr:cNvPr id="248879" name="Option Button 47" hidden="1">
              <a:extLst>
                <a:ext uri="{63B3BB69-23CF-44E3-9099-C40C66FF867C}">
                  <a14:compatExt spid="_x0000_s248879"/>
                </a:ext>
                <a:ext uri="{FF2B5EF4-FFF2-40B4-BE49-F238E27FC236}">
                  <a16:creationId xmlns:a16="http://schemas.microsoft.com/office/drawing/2014/main" id="{00000000-0008-0000-1000-00002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xdr:row>
          <xdr:rowOff>198120</xdr:rowOff>
        </xdr:from>
        <xdr:to>
          <xdr:col>14</xdr:col>
          <xdr:colOff>22860</xdr:colOff>
          <xdr:row>13</xdr:row>
          <xdr:rowOff>556260</xdr:rowOff>
        </xdr:to>
        <xdr:sp macro="" textlink="">
          <xdr:nvSpPr>
            <xdr:cNvPr id="248880" name="Group Box 48" hidden="1">
              <a:extLst>
                <a:ext uri="{63B3BB69-23CF-44E3-9099-C40C66FF867C}">
                  <a14:compatExt spid="_x0000_s248880"/>
                </a:ext>
                <a:ext uri="{FF2B5EF4-FFF2-40B4-BE49-F238E27FC236}">
                  <a16:creationId xmlns:a16="http://schemas.microsoft.com/office/drawing/2014/main" id="{00000000-0008-0000-1000-00003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14</xdr:row>
          <xdr:rowOff>251460</xdr:rowOff>
        </xdr:from>
        <xdr:to>
          <xdr:col>8</xdr:col>
          <xdr:colOff>525780</xdr:colOff>
          <xdr:row>14</xdr:row>
          <xdr:rowOff>518160</xdr:rowOff>
        </xdr:to>
        <xdr:sp macro="" textlink="">
          <xdr:nvSpPr>
            <xdr:cNvPr id="248882" name="Option Button 50" hidden="1">
              <a:extLst>
                <a:ext uri="{63B3BB69-23CF-44E3-9099-C40C66FF867C}">
                  <a14:compatExt spid="_x0000_s248882"/>
                </a:ext>
                <a:ext uri="{FF2B5EF4-FFF2-40B4-BE49-F238E27FC236}">
                  <a16:creationId xmlns:a16="http://schemas.microsoft.com/office/drawing/2014/main" id="{00000000-0008-0000-1000-00003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xdr:row>
          <xdr:rowOff>251460</xdr:rowOff>
        </xdr:from>
        <xdr:to>
          <xdr:col>9</xdr:col>
          <xdr:colOff>518160</xdr:colOff>
          <xdr:row>14</xdr:row>
          <xdr:rowOff>518160</xdr:rowOff>
        </xdr:to>
        <xdr:sp macro="" textlink="">
          <xdr:nvSpPr>
            <xdr:cNvPr id="248883" name="Option Button 51" hidden="1">
              <a:extLst>
                <a:ext uri="{63B3BB69-23CF-44E3-9099-C40C66FF867C}">
                  <a14:compatExt spid="_x0000_s248883"/>
                </a:ext>
                <a:ext uri="{FF2B5EF4-FFF2-40B4-BE49-F238E27FC236}">
                  <a16:creationId xmlns:a16="http://schemas.microsoft.com/office/drawing/2014/main" id="{00000000-0008-0000-1000-00003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251460</xdr:rowOff>
        </xdr:from>
        <xdr:to>
          <xdr:col>10</xdr:col>
          <xdr:colOff>495300</xdr:colOff>
          <xdr:row>14</xdr:row>
          <xdr:rowOff>518160</xdr:rowOff>
        </xdr:to>
        <xdr:sp macro="" textlink="">
          <xdr:nvSpPr>
            <xdr:cNvPr id="248884" name="Option Button 52" hidden="1">
              <a:extLst>
                <a:ext uri="{63B3BB69-23CF-44E3-9099-C40C66FF867C}">
                  <a14:compatExt spid="_x0000_s248884"/>
                </a:ext>
                <a:ext uri="{FF2B5EF4-FFF2-40B4-BE49-F238E27FC236}">
                  <a16:creationId xmlns:a16="http://schemas.microsoft.com/office/drawing/2014/main" id="{00000000-0008-0000-1000-000034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14</xdr:row>
          <xdr:rowOff>198120</xdr:rowOff>
        </xdr:from>
        <xdr:to>
          <xdr:col>14</xdr:col>
          <xdr:colOff>22860</xdr:colOff>
          <xdr:row>14</xdr:row>
          <xdr:rowOff>556260</xdr:rowOff>
        </xdr:to>
        <xdr:sp macro="" textlink="">
          <xdr:nvSpPr>
            <xdr:cNvPr id="248885" name="Group Box 53" hidden="1">
              <a:extLst>
                <a:ext uri="{63B3BB69-23CF-44E3-9099-C40C66FF867C}">
                  <a14:compatExt spid="_x0000_s248885"/>
                </a:ext>
                <a:ext uri="{FF2B5EF4-FFF2-40B4-BE49-F238E27FC236}">
                  <a16:creationId xmlns:a16="http://schemas.microsoft.com/office/drawing/2014/main" id="{00000000-0008-0000-1000-000035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251460</xdr:rowOff>
        </xdr:from>
        <xdr:to>
          <xdr:col>8</xdr:col>
          <xdr:colOff>525780</xdr:colOff>
          <xdr:row>15</xdr:row>
          <xdr:rowOff>518160</xdr:rowOff>
        </xdr:to>
        <xdr:sp macro="" textlink="">
          <xdr:nvSpPr>
            <xdr:cNvPr id="248893" name="Option Button 61" hidden="1">
              <a:extLst>
                <a:ext uri="{63B3BB69-23CF-44E3-9099-C40C66FF867C}">
                  <a14:compatExt spid="_x0000_s248893"/>
                </a:ext>
                <a:ext uri="{FF2B5EF4-FFF2-40B4-BE49-F238E27FC236}">
                  <a16:creationId xmlns:a16="http://schemas.microsoft.com/office/drawing/2014/main" id="{00000000-0008-0000-1000-00003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15</xdr:row>
          <xdr:rowOff>251460</xdr:rowOff>
        </xdr:from>
        <xdr:to>
          <xdr:col>9</xdr:col>
          <xdr:colOff>518160</xdr:colOff>
          <xdr:row>15</xdr:row>
          <xdr:rowOff>518160</xdr:rowOff>
        </xdr:to>
        <xdr:sp macro="" textlink="">
          <xdr:nvSpPr>
            <xdr:cNvPr id="248894" name="Option Button 62" hidden="1">
              <a:extLst>
                <a:ext uri="{63B3BB69-23CF-44E3-9099-C40C66FF867C}">
                  <a14:compatExt spid="_x0000_s248894"/>
                </a:ext>
                <a:ext uri="{FF2B5EF4-FFF2-40B4-BE49-F238E27FC236}">
                  <a16:creationId xmlns:a16="http://schemas.microsoft.com/office/drawing/2014/main" id="{00000000-0008-0000-1000-00003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251460</xdr:rowOff>
        </xdr:from>
        <xdr:to>
          <xdr:col>10</xdr:col>
          <xdr:colOff>495300</xdr:colOff>
          <xdr:row>15</xdr:row>
          <xdr:rowOff>518160</xdr:rowOff>
        </xdr:to>
        <xdr:sp macro="" textlink="">
          <xdr:nvSpPr>
            <xdr:cNvPr id="248895" name="Option Button 63" hidden="1">
              <a:extLst>
                <a:ext uri="{63B3BB69-23CF-44E3-9099-C40C66FF867C}">
                  <a14:compatExt spid="_x0000_s248895"/>
                </a:ext>
                <a:ext uri="{FF2B5EF4-FFF2-40B4-BE49-F238E27FC236}">
                  <a16:creationId xmlns:a16="http://schemas.microsoft.com/office/drawing/2014/main" id="{00000000-0008-0000-1000-00003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15</xdr:row>
          <xdr:rowOff>198120</xdr:rowOff>
        </xdr:from>
        <xdr:to>
          <xdr:col>14</xdr:col>
          <xdr:colOff>22860</xdr:colOff>
          <xdr:row>15</xdr:row>
          <xdr:rowOff>556260</xdr:rowOff>
        </xdr:to>
        <xdr:sp macro="" textlink="">
          <xdr:nvSpPr>
            <xdr:cNvPr id="248896" name="Group Box 64" hidden="1">
              <a:extLst>
                <a:ext uri="{63B3BB69-23CF-44E3-9099-C40C66FF867C}">
                  <a14:compatExt spid="_x0000_s248896"/>
                </a:ext>
                <a:ext uri="{FF2B5EF4-FFF2-40B4-BE49-F238E27FC236}">
                  <a16:creationId xmlns:a16="http://schemas.microsoft.com/office/drawing/2014/main" id="{00000000-0008-0000-1000-00004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31750</xdr:colOff>
      <xdr:row>4</xdr:row>
      <xdr:rowOff>23814</xdr:rowOff>
    </xdr:from>
    <xdr:to>
      <xdr:col>12</xdr:col>
      <xdr:colOff>47625</xdr:colOff>
      <xdr:row>5</xdr:row>
      <xdr:rowOff>1492250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5</xdr:row>
      <xdr:rowOff>1</xdr:rowOff>
    </xdr:from>
    <xdr:to>
      <xdr:col>13</xdr:col>
      <xdr:colOff>0</xdr:colOff>
      <xdr:row>14</xdr:row>
      <xdr:rowOff>471715</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15875</xdr:colOff>
      <xdr:row>8</xdr:row>
      <xdr:rowOff>0</xdr:rowOff>
    </xdr:to>
    <xdr:graphicFrame macro="">
      <xdr:nvGraphicFramePr>
        <xdr:cNvPr id="9" name="Chart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411480</xdr:rowOff>
        </xdr:to>
        <xdr:sp macro="" textlink="">
          <xdr:nvSpPr>
            <xdr:cNvPr id="219137" name="Group Box 1" hidden="1">
              <a:extLst>
                <a:ext uri="{63B3BB69-23CF-44E3-9099-C40C66FF867C}">
                  <a14:compatExt spid="_x0000_s219137"/>
                </a:ext>
                <a:ext uri="{FF2B5EF4-FFF2-40B4-BE49-F238E27FC236}">
                  <a16:creationId xmlns:a16="http://schemas.microsoft.com/office/drawing/2014/main" id="{00000000-0008-0000-1400-00000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403860</xdr:rowOff>
        </xdr:to>
        <xdr:sp macro="" textlink="">
          <xdr:nvSpPr>
            <xdr:cNvPr id="219138" name="Group Box 2" hidden="1">
              <a:extLst>
                <a:ext uri="{63B3BB69-23CF-44E3-9099-C40C66FF867C}">
                  <a14:compatExt spid="_x0000_s219138"/>
                </a:ext>
                <a:ext uri="{FF2B5EF4-FFF2-40B4-BE49-F238E27FC236}">
                  <a16:creationId xmlns:a16="http://schemas.microsoft.com/office/drawing/2014/main" id="{00000000-0008-0000-1400-00000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39" name="Group Box 3" hidden="1">
              <a:extLst>
                <a:ext uri="{63B3BB69-23CF-44E3-9099-C40C66FF867C}">
                  <a14:compatExt spid="_x0000_s219139"/>
                </a:ext>
                <a:ext uri="{FF2B5EF4-FFF2-40B4-BE49-F238E27FC236}">
                  <a16:creationId xmlns:a16="http://schemas.microsoft.com/office/drawing/2014/main" id="{00000000-0008-0000-1400-00000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0" name="Group Box 4" hidden="1">
              <a:extLst>
                <a:ext uri="{63B3BB69-23CF-44E3-9099-C40C66FF867C}">
                  <a14:compatExt spid="_x0000_s219140"/>
                </a:ext>
                <a:ext uri="{FF2B5EF4-FFF2-40B4-BE49-F238E27FC236}">
                  <a16:creationId xmlns:a16="http://schemas.microsoft.com/office/drawing/2014/main" id="{00000000-0008-0000-1400-00000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1" name="Group Box 5" hidden="1">
              <a:extLst>
                <a:ext uri="{63B3BB69-23CF-44E3-9099-C40C66FF867C}">
                  <a14:compatExt spid="_x0000_s219141"/>
                </a:ext>
                <a:ext uri="{FF2B5EF4-FFF2-40B4-BE49-F238E27FC236}">
                  <a16:creationId xmlns:a16="http://schemas.microsoft.com/office/drawing/2014/main" id="{00000000-0008-0000-1400-00000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2" name="Group Box 6" hidden="1">
              <a:extLst>
                <a:ext uri="{63B3BB69-23CF-44E3-9099-C40C66FF867C}">
                  <a14:compatExt spid="_x0000_s219142"/>
                </a:ext>
                <a:ext uri="{FF2B5EF4-FFF2-40B4-BE49-F238E27FC236}">
                  <a16:creationId xmlns:a16="http://schemas.microsoft.com/office/drawing/2014/main" id="{00000000-0008-0000-1400-00000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3" name="Group Box 7" hidden="1">
              <a:extLst>
                <a:ext uri="{63B3BB69-23CF-44E3-9099-C40C66FF867C}">
                  <a14:compatExt spid="_x0000_s219143"/>
                </a:ext>
                <a:ext uri="{FF2B5EF4-FFF2-40B4-BE49-F238E27FC236}">
                  <a16:creationId xmlns:a16="http://schemas.microsoft.com/office/drawing/2014/main" id="{00000000-0008-0000-1400-00000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4" name="Group Box 8" hidden="1">
              <a:extLst>
                <a:ext uri="{63B3BB69-23CF-44E3-9099-C40C66FF867C}">
                  <a14:compatExt spid="_x0000_s219144"/>
                </a:ext>
                <a:ext uri="{FF2B5EF4-FFF2-40B4-BE49-F238E27FC236}">
                  <a16:creationId xmlns:a16="http://schemas.microsoft.com/office/drawing/2014/main" id="{00000000-0008-0000-1400-00000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5" name="Group Box 9" hidden="1">
              <a:extLst>
                <a:ext uri="{63B3BB69-23CF-44E3-9099-C40C66FF867C}">
                  <a14:compatExt spid="_x0000_s219145"/>
                </a:ext>
                <a:ext uri="{FF2B5EF4-FFF2-40B4-BE49-F238E27FC236}">
                  <a16:creationId xmlns:a16="http://schemas.microsoft.com/office/drawing/2014/main" id="{00000000-0008-0000-1400-00000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6" name="Group Box 10" hidden="1">
              <a:extLst>
                <a:ext uri="{63B3BB69-23CF-44E3-9099-C40C66FF867C}">
                  <a14:compatExt spid="_x0000_s219146"/>
                </a:ext>
                <a:ext uri="{FF2B5EF4-FFF2-40B4-BE49-F238E27FC236}">
                  <a16:creationId xmlns:a16="http://schemas.microsoft.com/office/drawing/2014/main" id="{00000000-0008-0000-1400-00000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7" name="Group Box 11" hidden="1">
              <a:extLst>
                <a:ext uri="{63B3BB69-23CF-44E3-9099-C40C66FF867C}">
                  <a14:compatExt spid="_x0000_s219147"/>
                </a:ext>
                <a:ext uri="{FF2B5EF4-FFF2-40B4-BE49-F238E27FC236}">
                  <a16:creationId xmlns:a16="http://schemas.microsoft.com/office/drawing/2014/main" id="{00000000-0008-0000-1400-00000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8" name="Group Box 12" hidden="1">
              <a:extLst>
                <a:ext uri="{63B3BB69-23CF-44E3-9099-C40C66FF867C}">
                  <a14:compatExt spid="_x0000_s219148"/>
                </a:ext>
                <a:ext uri="{FF2B5EF4-FFF2-40B4-BE49-F238E27FC236}">
                  <a16:creationId xmlns:a16="http://schemas.microsoft.com/office/drawing/2014/main" id="{00000000-0008-0000-1400-00000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9" name="Group Box 13" hidden="1">
              <a:extLst>
                <a:ext uri="{63B3BB69-23CF-44E3-9099-C40C66FF867C}">
                  <a14:compatExt spid="_x0000_s219149"/>
                </a:ext>
                <a:ext uri="{FF2B5EF4-FFF2-40B4-BE49-F238E27FC236}">
                  <a16:creationId xmlns:a16="http://schemas.microsoft.com/office/drawing/2014/main" id="{00000000-0008-0000-1400-00000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50" name="Group Box 14" hidden="1">
              <a:extLst>
                <a:ext uri="{63B3BB69-23CF-44E3-9099-C40C66FF867C}">
                  <a14:compatExt spid="_x0000_s219150"/>
                </a:ext>
                <a:ext uri="{FF2B5EF4-FFF2-40B4-BE49-F238E27FC236}">
                  <a16:creationId xmlns:a16="http://schemas.microsoft.com/office/drawing/2014/main" id="{00000000-0008-0000-1400-00000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1" name="Group Box 15" hidden="1">
              <a:extLst>
                <a:ext uri="{63B3BB69-23CF-44E3-9099-C40C66FF867C}">
                  <a14:compatExt spid="_x0000_s219151"/>
                </a:ext>
                <a:ext uri="{FF2B5EF4-FFF2-40B4-BE49-F238E27FC236}">
                  <a16:creationId xmlns:a16="http://schemas.microsoft.com/office/drawing/2014/main" id="{00000000-0008-0000-1400-00000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2" name="Group Box 16" hidden="1">
              <a:extLst>
                <a:ext uri="{63B3BB69-23CF-44E3-9099-C40C66FF867C}">
                  <a14:compatExt spid="_x0000_s219152"/>
                </a:ext>
                <a:ext uri="{FF2B5EF4-FFF2-40B4-BE49-F238E27FC236}">
                  <a16:creationId xmlns:a16="http://schemas.microsoft.com/office/drawing/2014/main" id="{00000000-0008-0000-1400-00001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3" name="Group Box 17" hidden="1">
              <a:extLst>
                <a:ext uri="{63B3BB69-23CF-44E3-9099-C40C66FF867C}">
                  <a14:compatExt spid="_x0000_s219153"/>
                </a:ext>
                <a:ext uri="{FF2B5EF4-FFF2-40B4-BE49-F238E27FC236}">
                  <a16:creationId xmlns:a16="http://schemas.microsoft.com/office/drawing/2014/main" id="{00000000-0008-0000-1400-00001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4" name="Group Box 18" hidden="1">
              <a:extLst>
                <a:ext uri="{63B3BB69-23CF-44E3-9099-C40C66FF867C}">
                  <a14:compatExt spid="_x0000_s219154"/>
                </a:ext>
                <a:ext uri="{FF2B5EF4-FFF2-40B4-BE49-F238E27FC236}">
                  <a16:creationId xmlns:a16="http://schemas.microsoft.com/office/drawing/2014/main" id="{00000000-0008-0000-1400-00001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5" name="Group Box 19" hidden="1">
              <a:extLst>
                <a:ext uri="{63B3BB69-23CF-44E3-9099-C40C66FF867C}">
                  <a14:compatExt spid="_x0000_s219155"/>
                </a:ext>
                <a:ext uri="{FF2B5EF4-FFF2-40B4-BE49-F238E27FC236}">
                  <a16:creationId xmlns:a16="http://schemas.microsoft.com/office/drawing/2014/main" id="{00000000-0008-0000-1400-00001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6" name="Group Box 20" hidden="1">
              <a:extLst>
                <a:ext uri="{63B3BB69-23CF-44E3-9099-C40C66FF867C}">
                  <a14:compatExt spid="_x0000_s219156"/>
                </a:ext>
                <a:ext uri="{FF2B5EF4-FFF2-40B4-BE49-F238E27FC236}">
                  <a16:creationId xmlns:a16="http://schemas.microsoft.com/office/drawing/2014/main" id="{00000000-0008-0000-1400-00001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7" name="Group Box 21" hidden="1">
              <a:extLst>
                <a:ext uri="{63B3BB69-23CF-44E3-9099-C40C66FF867C}">
                  <a14:compatExt spid="_x0000_s219157"/>
                </a:ext>
                <a:ext uri="{FF2B5EF4-FFF2-40B4-BE49-F238E27FC236}">
                  <a16:creationId xmlns:a16="http://schemas.microsoft.com/office/drawing/2014/main" id="{00000000-0008-0000-1400-00001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8" name="Group Box 22" hidden="1">
              <a:extLst>
                <a:ext uri="{63B3BB69-23CF-44E3-9099-C40C66FF867C}">
                  <a14:compatExt spid="_x0000_s219158"/>
                </a:ext>
                <a:ext uri="{FF2B5EF4-FFF2-40B4-BE49-F238E27FC236}">
                  <a16:creationId xmlns:a16="http://schemas.microsoft.com/office/drawing/2014/main" id="{00000000-0008-0000-1400-00001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9" name="Group Box 23" hidden="1">
              <a:extLst>
                <a:ext uri="{63B3BB69-23CF-44E3-9099-C40C66FF867C}">
                  <a14:compatExt spid="_x0000_s219159"/>
                </a:ext>
                <a:ext uri="{FF2B5EF4-FFF2-40B4-BE49-F238E27FC236}">
                  <a16:creationId xmlns:a16="http://schemas.microsoft.com/office/drawing/2014/main" id="{00000000-0008-0000-1400-00001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0" name="Group Box 24" hidden="1">
              <a:extLst>
                <a:ext uri="{63B3BB69-23CF-44E3-9099-C40C66FF867C}">
                  <a14:compatExt spid="_x0000_s219160"/>
                </a:ext>
                <a:ext uri="{FF2B5EF4-FFF2-40B4-BE49-F238E27FC236}">
                  <a16:creationId xmlns:a16="http://schemas.microsoft.com/office/drawing/2014/main" id="{00000000-0008-0000-1400-00001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1" name="Group Box 25" hidden="1">
              <a:extLst>
                <a:ext uri="{63B3BB69-23CF-44E3-9099-C40C66FF867C}">
                  <a14:compatExt spid="_x0000_s219161"/>
                </a:ext>
                <a:ext uri="{FF2B5EF4-FFF2-40B4-BE49-F238E27FC236}">
                  <a16:creationId xmlns:a16="http://schemas.microsoft.com/office/drawing/2014/main" id="{00000000-0008-0000-1400-00001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2" name="Group Box 26" hidden="1">
              <a:extLst>
                <a:ext uri="{63B3BB69-23CF-44E3-9099-C40C66FF867C}">
                  <a14:compatExt spid="_x0000_s219162"/>
                </a:ext>
                <a:ext uri="{FF2B5EF4-FFF2-40B4-BE49-F238E27FC236}">
                  <a16:creationId xmlns:a16="http://schemas.microsoft.com/office/drawing/2014/main" id="{00000000-0008-0000-1400-00001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3" name="Group Box 27" hidden="1">
              <a:extLst>
                <a:ext uri="{63B3BB69-23CF-44E3-9099-C40C66FF867C}">
                  <a14:compatExt spid="_x0000_s219163"/>
                </a:ext>
                <a:ext uri="{FF2B5EF4-FFF2-40B4-BE49-F238E27FC236}">
                  <a16:creationId xmlns:a16="http://schemas.microsoft.com/office/drawing/2014/main" id="{00000000-0008-0000-1400-00001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4" name="Group Box 28" hidden="1">
              <a:extLst>
                <a:ext uri="{63B3BB69-23CF-44E3-9099-C40C66FF867C}">
                  <a14:compatExt spid="_x0000_s219164"/>
                </a:ext>
                <a:ext uri="{FF2B5EF4-FFF2-40B4-BE49-F238E27FC236}">
                  <a16:creationId xmlns:a16="http://schemas.microsoft.com/office/drawing/2014/main" id="{00000000-0008-0000-1400-00001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5" name="Group Box 29" hidden="1">
              <a:extLst>
                <a:ext uri="{63B3BB69-23CF-44E3-9099-C40C66FF867C}">
                  <a14:compatExt spid="_x0000_s219165"/>
                </a:ext>
                <a:ext uri="{FF2B5EF4-FFF2-40B4-BE49-F238E27FC236}">
                  <a16:creationId xmlns:a16="http://schemas.microsoft.com/office/drawing/2014/main" id="{00000000-0008-0000-1400-00001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6" name="Group Box 30" hidden="1">
              <a:extLst>
                <a:ext uri="{63B3BB69-23CF-44E3-9099-C40C66FF867C}">
                  <a14:compatExt spid="_x0000_s219166"/>
                </a:ext>
                <a:ext uri="{FF2B5EF4-FFF2-40B4-BE49-F238E27FC236}">
                  <a16:creationId xmlns:a16="http://schemas.microsoft.com/office/drawing/2014/main" id="{00000000-0008-0000-1400-00001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7" name="Group Box 31" hidden="1">
              <a:extLst>
                <a:ext uri="{63B3BB69-23CF-44E3-9099-C40C66FF867C}">
                  <a14:compatExt spid="_x0000_s219167"/>
                </a:ext>
                <a:ext uri="{FF2B5EF4-FFF2-40B4-BE49-F238E27FC236}">
                  <a16:creationId xmlns:a16="http://schemas.microsoft.com/office/drawing/2014/main" id="{00000000-0008-0000-1400-00001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8" name="Group Box 32" hidden="1">
              <a:extLst>
                <a:ext uri="{63B3BB69-23CF-44E3-9099-C40C66FF867C}">
                  <a14:compatExt spid="_x0000_s219168"/>
                </a:ext>
                <a:ext uri="{FF2B5EF4-FFF2-40B4-BE49-F238E27FC236}">
                  <a16:creationId xmlns:a16="http://schemas.microsoft.com/office/drawing/2014/main" id="{00000000-0008-0000-1400-00002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43</xdr:row>
          <xdr:rowOff>99060</xdr:rowOff>
        </xdr:from>
        <xdr:to>
          <xdr:col>4</xdr:col>
          <xdr:colOff>754380</xdr:colOff>
          <xdr:row>43</xdr:row>
          <xdr:rowOff>335280</xdr:rowOff>
        </xdr:to>
        <xdr:sp macro="" textlink="">
          <xdr:nvSpPr>
            <xdr:cNvPr id="219169" name="Check Box 33" hidden="1">
              <a:extLst>
                <a:ext uri="{63B3BB69-23CF-44E3-9099-C40C66FF867C}">
                  <a14:compatExt spid="_x0000_s219169"/>
                </a:ext>
                <a:ext uri="{FF2B5EF4-FFF2-40B4-BE49-F238E27FC236}">
                  <a16:creationId xmlns:a16="http://schemas.microsoft.com/office/drawing/2014/main" id="{00000000-0008-0000-1400-00002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44</xdr:row>
          <xdr:rowOff>99060</xdr:rowOff>
        </xdr:from>
        <xdr:to>
          <xdr:col>4</xdr:col>
          <xdr:colOff>754380</xdr:colOff>
          <xdr:row>44</xdr:row>
          <xdr:rowOff>335280</xdr:rowOff>
        </xdr:to>
        <xdr:sp macro="" textlink="">
          <xdr:nvSpPr>
            <xdr:cNvPr id="219170" name="Check Box 34" hidden="1">
              <a:extLst>
                <a:ext uri="{63B3BB69-23CF-44E3-9099-C40C66FF867C}">
                  <a14:compatExt spid="_x0000_s219170"/>
                </a:ext>
                <a:ext uri="{FF2B5EF4-FFF2-40B4-BE49-F238E27FC236}">
                  <a16:creationId xmlns:a16="http://schemas.microsoft.com/office/drawing/2014/main" id="{00000000-0008-0000-1400-00002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45</xdr:row>
          <xdr:rowOff>99060</xdr:rowOff>
        </xdr:from>
        <xdr:to>
          <xdr:col>4</xdr:col>
          <xdr:colOff>754380</xdr:colOff>
          <xdr:row>45</xdr:row>
          <xdr:rowOff>335280</xdr:rowOff>
        </xdr:to>
        <xdr:sp macro="" textlink="">
          <xdr:nvSpPr>
            <xdr:cNvPr id="219171" name="Check Box 35" hidden="1">
              <a:extLst>
                <a:ext uri="{63B3BB69-23CF-44E3-9099-C40C66FF867C}">
                  <a14:compatExt spid="_x0000_s219171"/>
                </a:ext>
                <a:ext uri="{FF2B5EF4-FFF2-40B4-BE49-F238E27FC236}">
                  <a16:creationId xmlns:a16="http://schemas.microsoft.com/office/drawing/2014/main" id="{00000000-0008-0000-1400-00002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46</xdr:row>
          <xdr:rowOff>99060</xdr:rowOff>
        </xdr:from>
        <xdr:to>
          <xdr:col>4</xdr:col>
          <xdr:colOff>754380</xdr:colOff>
          <xdr:row>46</xdr:row>
          <xdr:rowOff>335280</xdr:rowOff>
        </xdr:to>
        <xdr:sp macro="" textlink="">
          <xdr:nvSpPr>
            <xdr:cNvPr id="219172" name="Check Box 36" hidden="1">
              <a:extLst>
                <a:ext uri="{63B3BB69-23CF-44E3-9099-C40C66FF867C}">
                  <a14:compatExt spid="_x0000_s219172"/>
                </a:ext>
                <a:ext uri="{FF2B5EF4-FFF2-40B4-BE49-F238E27FC236}">
                  <a16:creationId xmlns:a16="http://schemas.microsoft.com/office/drawing/2014/main" id="{00000000-0008-0000-1400-00002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99060</xdr:rowOff>
        </xdr:from>
        <xdr:to>
          <xdr:col>4</xdr:col>
          <xdr:colOff>754380</xdr:colOff>
          <xdr:row>48</xdr:row>
          <xdr:rowOff>0</xdr:rowOff>
        </xdr:to>
        <xdr:sp macro="" textlink="">
          <xdr:nvSpPr>
            <xdr:cNvPr id="219173" name="Check Box 37" hidden="1">
              <a:extLst>
                <a:ext uri="{63B3BB69-23CF-44E3-9099-C40C66FF867C}">
                  <a14:compatExt spid="_x0000_s219173"/>
                </a:ext>
                <a:ext uri="{FF2B5EF4-FFF2-40B4-BE49-F238E27FC236}">
                  <a16:creationId xmlns:a16="http://schemas.microsoft.com/office/drawing/2014/main" id="{00000000-0008-0000-1400-00002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48</xdr:row>
          <xdr:rowOff>99060</xdr:rowOff>
        </xdr:from>
        <xdr:to>
          <xdr:col>4</xdr:col>
          <xdr:colOff>754380</xdr:colOff>
          <xdr:row>48</xdr:row>
          <xdr:rowOff>335280</xdr:rowOff>
        </xdr:to>
        <xdr:sp macro="" textlink="">
          <xdr:nvSpPr>
            <xdr:cNvPr id="219174" name="Check Box 38" hidden="1">
              <a:extLst>
                <a:ext uri="{63B3BB69-23CF-44E3-9099-C40C66FF867C}">
                  <a14:compatExt spid="_x0000_s219174"/>
                </a:ext>
                <a:ext uri="{FF2B5EF4-FFF2-40B4-BE49-F238E27FC236}">
                  <a16:creationId xmlns:a16="http://schemas.microsoft.com/office/drawing/2014/main" id="{00000000-0008-0000-1400-00002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49</xdr:row>
          <xdr:rowOff>99060</xdr:rowOff>
        </xdr:from>
        <xdr:to>
          <xdr:col>4</xdr:col>
          <xdr:colOff>754380</xdr:colOff>
          <xdr:row>49</xdr:row>
          <xdr:rowOff>335280</xdr:rowOff>
        </xdr:to>
        <xdr:sp macro="" textlink="">
          <xdr:nvSpPr>
            <xdr:cNvPr id="219175" name="Check Box 39" hidden="1">
              <a:extLst>
                <a:ext uri="{63B3BB69-23CF-44E3-9099-C40C66FF867C}">
                  <a14:compatExt spid="_x0000_s219175"/>
                </a:ext>
                <a:ext uri="{FF2B5EF4-FFF2-40B4-BE49-F238E27FC236}">
                  <a16:creationId xmlns:a16="http://schemas.microsoft.com/office/drawing/2014/main" id="{00000000-0008-0000-1400-00002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50</xdr:row>
          <xdr:rowOff>99060</xdr:rowOff>
        </xdr:from>
        <xdr:to>
          <xdr:col>4</xdr:col>
          <xdr:colOff>754380</xdr:colOff>
          <xdr:row>50</xdr:row>
          <xdr:rowOff>335280</xdr:rowOff>
        </xdr:to>
        <xdr:sp macro="" textlink="">
          <xdr:nvSpPr>
            <xdr:cNvPr id="219176" name="Check Box 40" hidden="1">
              <a:extLst>
                <a:ext uri="{63B3BB69-23CF-44E3-9099-C40C66FF867C}">
                  <a14:compatExt spid="_x0000_s219176"/>
                </a:ext>
                <a:ext uri="{FF2B5EF4-FFF2-40B4-BE49-F238E27FC236}">
                  <a16:creationId xmlns:a16="http://schemas.microsoft.com/office/drawing/2014/main" id="{00000000-0008-0000-1400-00002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99060</xdr:rowOff>
        </xdr:from>
        <xdr:to>
          <xdr:col>4</xdr:col>
          <xdr:colOff>754380</xdr:colOff>
          <xdr:row>51</xdr:row>
          <xdr:rowOff>335280</xdr:rowOff>
        </xdr:to>
        <xdr:sp macro="" textlink="">
          <xdr:nvSpPr>
            <xdr:cNvPr id="219177" name="Check Box 41" hidden="1">
              <a:extLst>
                <a:ext uri="{63B3BB69-23CF-44E3-9099-C40C66FF867C}">
                  <a14:compatExt spid="_x0000_s219177"/>
                </a:ext>
                <a:ext uri="{FF2B5EF4-FFF2-40B4-BE49-F238E27FC236}">
                  <a16:creationId xmlns:a16="http://schemas.microsoft.com/office/drawing/2014/main" id="{00000000-0008-0000-1400-00002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xdr:row>
          <xdr:rowOff>22860</xdr:rowOff>
        </xdr:from>
        <xdr:to>
          <xdr:col>1</xdr:col>
          <xdr:colOff>563880</xdr:colOff>
          <xdr:row>14</xdr:row>
          <xdr:rowOff>220980</xdr:rowOff>
        </xdr:to>
        <xdr:sp macro="" textlink="">
          <xdr:nvSpPr>
            <xdr:cNvPr id="219178" name="Check Box 42" hidden="1">
              <a:extLst>
                <a:ext uri="{63B3BB69-23CF-44E3-9099-C40C66FF867C}">
                  <a14:compatExt spid="_x0000_s219178"/>
                </a:ext>
                <a:ext uri="{FF2B5EF4-FFF2-40B4-BE49-F238E27FC236}">
                  <a16:creationId xmlns:a16="http://schemas.microsoft.com/office/drawing/2014/main" id="{00000000-0008-0000-1400-00002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xdr:row>
          <xdr:rowOff>22860</xdr:rowOff>
        </xdr:from>
        <xdr:to>
          <xdr:col>1</xdr:col>
          <xdr:colOff>563880</xdr:colOff>
          <xdr:row>15</xdr:row>
          <xdr:rowOff>251460</xdr:rowOff>
        </xdr:to>
        <xdr:sp macro="" textlink="">
          <xdr:nvSpPr>
            <xdr:cNvPr id="219179" name="Check Box 43" hidden="1">
              <a:extLst>
                <a:ext uri="{63B3BB69-23CF-44E3-9099-C40C66FF867C}">
                  <a14:compatExt spid="_x0000_s219179"/>
                </a:ext>
                <a:ext uri="{FF2B5EF4-FFF2-40B4-BE49-F238E27FC236}">
                  <a16:creationId xmlns:a16="http://schemas.microsoft.com/office/drawing/2014/main" id="{00000000-0008-0000-1400-00002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16</xdr:row>
          <xdr:rowOff>60960</xdr:rowOff>
        </xdr:from>
        <xdr:to>
          <xdr:col>1</xdr:col>
          <xdr:colOff>556260</xdr:colOff>
          <xdr:row>16</xdr:row>
          <xdr:rowOff>251460</xdr:rowOff>
        </xdr:to>
        <xdr:sp macro="" textlink="">
          <xdr:nvSpPr>
            <xdr:cNvPr id="219180" name="Check Box 44" hidden="1">
              <a:extLst>
                <a:ext uri="{63B3BB69-23CF-44E3-9099-C40C66FF867C}">
                  <a14:compatExt spid="_x0000_s219180"/>
                </a:ext>
                <a:ext uri="{FF2B5EF4-FFF2-40B4-BE49-F238E27FC236}">
                  <a16:creationId xmlns:a16="http://schemas.microsoft.com/office/drawing/2014/main" id="{00000000-0008-0000-1400-00002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60960</xdr:rowOff>
        </xdr:from>
        <xdr:to>
          <xdr:col>1</xdr:col>
          <xdr:colOff>556260</xdr:colOff>
          <xdr:row>20</xdr:row>
          <xdr:rowOff>297180</xdr:rowOff>
        </xdr:to>
        <xdr:sp macro="" textlink="">
          <xdr:nvSpPr>
            <xdr:cNvPr id="219181" name="Check Box 45" hidden="1">
              <a:extLst>
                <a:ext uri="{63B3BB69-23CF-44E3-9099-C40C66FF867C}">
                  <a14:compatExt spid="_x0000_s219181"/>
                </a:ext>
                <a:ext uri="{FF2B5EF4-FFF2-40B4-BE49-F238E27FC236}">
                  <a16:creationId xmlns:a16="http://schemas.microsoft.com/office/drawing/2014/main" id="{00000000-0008-0000-1400-00002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60960</xdr:rowOff>
        </xdr:from>
        <xdr:to>
          <xdr:col>1</xdr:col>
          <xdr:colOff>556260</xdr:colOff>
          <xdr:row>21</xdr:row>
          <xdr:rowOff>251460</xdr:rowOff>
        </xdr:to>
        <xdr:sp macro="" textlink="">
          <xdr:nvSpPr>
            <xdr:cNvPr id="219182" name="Check Box 46" hidden="1">
              <a:extLst>
                <a:ext uri="{63B3BB69-23CF-44E3-9099-C40C66FF867C}">
                  <a14:compatExt spid="_x0000_s219182"/>
                </a:ext>
                <a:ext uri="{FF2B5EF4-FFF2-40B4-BE49-F238E27FC236}">
                  <a16:creationId xmlns:a16="http://schemas.microsoft.com/office/drawing/2014/main" id="{00000000-0008-0000-1400-00002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13</xdr:row>
          <xdr:rowOff>60960</xdr:rowOff>
        </xdr:from>
        <xdr:to>
          <xdr:col>1</xdr:col>
          <xdr:colOff>563880</xdr:colOff>
          <xdr:row>13</xdr:row>
          <xdr:rowOff>297180</xdr:rowOff>
        </xdr:to>
        <xdr:sp macro="" textlink="">
          <xdr:nvSpPr>
            <xdr:cNvPr id="219183" name="Check Box 47" hidden="1">
              <a:extLst>
                <a:ext uri="{63B3BB69-23CF-44E3-9099-C40C66FF867C}">
                  <a14:compatExt spid="_x0000_s219183"/>
                </a:ext>
                <a:ext uri="{FF2B5EF4-FFF2-40B4-BE49-F238E27FC236}">
                  <a16:creationId xmlns:a16="http://schemas.microsoft.com/office/drawing/2014/main" id="{00000000-0008-0000-1400-00002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xdr:row>
          <xdr:rowOff>38100</xdr:rowOff>
        </xdr:from>
        <xdr:to>
          <xdr:col>1</xdr:col>
          <xdr:colOff>556260</xdr:colOff>
          <xdr:row>12</xdr:row>
          <xdr:rowOff>251460</xdr:rowOff>
        </xdr:to>
        <xdr:sp macro="" textlink="">
          <xdr:nvSpPr>
            <xdr:cNvPr id="219184" name="Check Box 48" hidden="1">
              <a:extLst>
                <a:ext uri="{63B3BB69-23CF-44E3-9099-C40C66FF867C}">
                  <a14:compatExt spid="_x0000_s219184"/>
                </a:ext>
                <a:ext uri="{FF2B5EF4-FFF2-40B4-BE49-F238E27FC236}">
                  <a16:creationId xmlns:a16="http://schemas.microsoft.com/office/drawing/2014/main" id="{00000000-0008-0000-1400-00003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22860</xdr:rowOff>
        </xdr:from>
        <xdr:to>
          <xdr:col>1</xdr:col>
          <xdr:colOff>563880</xdr:colOff>
          <xdr:row>25</xdr:row>
          <xdr:rowOff>220980</xdr:rowOff>
        </xdr:to>
        <xdr:sp macro="" textlink="">
          <xdr:nvSpPr>
            <xdr:cNvPr id="219185" name="Check Box 49" hidden="1">
              <a:extLst>
                <a:ext uri="{63B3BB69-23CF-44E3-9099-C40C66FF867C}">
                  <a14:compatExt spid="_x0000_s219185"/>
                </a:ext>
                <a:ext uri="{FF2B5EF4-FFF2-40B4-BE49-F238E27FC236}">
                  <a16:creationId xmlns:a16="http://schemas.microsoft.com/office/drawing/2014/main" id="{00000000-0008-0000-1400-00003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22</xdr:row>
          <xdr:rowOff>60960</xdr:rowOff>
        </xdr:from>
        <xdr:to>
          <xdr:col>1</xdr:col>
          <xdr:colOff>563880</xdr:colOff>
          <xdr:row>22</xdr:row>
          <xdr:rowOff>297180</xdr:rowOff>
        </xdr:to>
        <xdr:sp macro="" textlink="">
          <xdr:nvSpPr>
            <xdr:cNvPr id="219186" name="Check Box 50" hidden="1">
              <a:extLst>
                <a:ext uri="{63B3BB69-23CF-44E3-9099-C40C66FF867C}">
                  <a14:compatExt spid="_x0000_s219186"/>
                </a:ext>
                <a:ext uri="{FF2B5EF4-FFF2-40B4-BE49-F238E27FC236}">
                  <a16:creationId xmlns:a16="http://schemas.microsoft.com/office/drawing/2014/main" id="{00000000-0008-0000-1400-00003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23</xdr:row>
          <xdr:rowOff>38100</xdr:rowOff>
        </xdr:from>
        <xdr:to>
          <xdr:col>1</xdr:col>
          <xdr:colOff>556260</xdr:colOff>
          <xdr:row>23</xdr:row>
          <xdr:rowOff>251460</xdr:rowOff>
        </xdr:to>
        <xdr:sp macro="" textlink="">
          <xdr:nvSpPr>
            <xdr:cNvPr id="219187" name="Check Box 51" hidden="1">
              <a:extLst>
                <a:ext uri="{63B3BB69-23CF-44E3-9099-C40C66FF867C}">
                  <a14:compatExt spid="_x0000_s219187"/>
                </a:ext>
                <a:ext uri="{FF2B5EF4-FFF2-40B4-BE49-F238E27FC236}">
                  <a16:creationId xmlns:a16="http://schemas.microsoft.com/office/drawing/2014/main" id="{00000000-0008-0000-1400-00003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29</xdr:row>
          <xdr:rowOff>160020</xdr:rowOff>
        </xdr:from>
        <xdr:to>
          <xdr:col>1</xdr:col>
          <xdr:colOff>556260</xdr:colOff>
          <xdr:row>29</xdr:row>
          <xdr:rowOff>365760</xdr:rowOff>
        </xdr:to>
        <xdr:sp macro="" textlink="">
          <xdr:nvSpPr>
            <xdr:cNvPr id="219188" name="Check Box 52" hidden="1">
              <a:extLst>
                <a:ext uri="{63B3BB69-23CF-44E3-9099-C40C66FF867C}">
                  <a14:compatExt spid="_x0000_s219188"/>
                </a:ext>
                <a:ext uri="{FF2B5EF4-FFF2-40B4-BE49-F238E27FC236}">
                  <a16:creationId xmlns:a16="http://schemas.microsoft.com/office/drawing/2014/main" id="{00000000-0008-0000-1400-00003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31</xdr:row>
          <xdr:rowOff>0</xdr:rowOff>
        </xdr:from>
        <xdr:to>
          <xdr:col>1</xdr:col>
          <xdr:colOff>563880</xdr:colOff>
          <xdr:row>31</xdr:row>
          <xdr:rowOff>251460</xdr:rowOff>
        </xdr:to>
        <xdr:sp macro="" textlink="">
          <xdr:nvSpPr>
            <xdr:cNvPr id="219189" name="Check Box 53" hidden="1">
              <a:extLst>
                <a:ext uri="{63B3BB69-23CF-44E3-9099-C40C66FF867C}">
                  <a14:compatExt spid="_x0000_s219189"/>
                </a:ext>
                <a:ext uri="{FF2B5EF4-FFF2-40B4-BE49-F238E27FC236}">
                  <a16:creationId xmlns:a16="http://schemas.microsoft.com/office/drawing/2014/main" id="{00000000-0008-0000-1400-00003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28</xdr:row>
          <xdr:rowOff>60960</xdr:rowOff>
        </xdr:from>
        <xdr:to>
          <xdr:col>1</xdr:col>
          <xdr:colOff>563880</xdr:colOff>
          <xdr:row>28</xdr:row>
          <xdr:rowOff>297180</xdr:rowOff>
        </xdr:to>
        <xdr:sp macro="" textlink="">
          <xdr:nvSpPr>
            <xdr:cNvPr id="219190" name="Check Box 54" hidden="1">
              <a:extLst>
                <a:ext uri="{63B3BB69-23CF-44E3-9099-C40C66FF867C}">
                  <a14:compatExt spid="_x0000_s219190"/>
                </a:ext>
                <a:ext uri="{FF2B5EF4-FFF2-40B4-BE49-F238E27FC236}">
                  <a16:creationId xmlns:a16="http://schemas.microsoft.com/office/drawing/2014/main" id="{00000000-0008-0000-1400-00003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27</xdr:row>
          <xdr:rowOff>38100</xdr:rowOff>
        </xdr:from>
        <xdr:to>
          <xdr:col>1</xdr:col>
          <xdr:colOff>556260</xdr:colOff>
          <xdr:row>27</xdr:row>
          <xdr:rowOff>251460</xdr:rowOff>
        </xdr:to>
        <xdr:sp macro="" textlink="">
          <xdr:nvSpPr>
            <xdr:cNvPr id="219191" name="Check Box 55" hidden="1">
              <a:extLst>
                <a:ext uri="{63B3BB69-23CF-44E3-9099-C40C66FF867C}">
                  <a14:compatExt spid="_x0000_s219191"/>
                </a:ext>
                <a:ext uri="{FF2B5EF4-FFF2-40B4-BE49-F238E27FC236}">
                  <a16:creationId xmlns:a16="http://schemas.microsoft.com/office/drawing/2014/main" id="{00000000-0008-0000-1400-00003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38100</xdr:rowOff>
        </xdr:from>
        <xdr:to>
          <xdr:col>1</xdr:col>
          <xdr:colOff>556260</xdr:colOff>
          <xdr:row>24</xdr:row>
          <xdr:rowOff>251460</xdr:rowOff>
        </xdr:to>
        <xdr:sp macro="" textlink="">
          <xdr:nvSpPr>
            <xdr:cNvPr id="219192" name="Check Box 56" hidden="1">
              <a:extLst>
                <a:ext uri="{63B3BB69-23CF-44E3-9099-C40C66FF867C}">
                  <a14:compatExt spid="_x0000_s219192"/>
                </a:ext>
                <a:ext uri="{FF2B5EF4-FFF2-40B4-BE49-F238E27FC236}">
                  <a16:creationId xmlns:a16="http://schemas.microsoft.com/office/drawing/2014/main" id="{00000000-0008-0000-1400-00003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30</xdr:row>
          <xdr:rowOff>38100</xdr:rowOff>
        </xdr:from>
        <xdr:to>
          <xdr:col>1</xdr:col>
          <xdr:colOff>556260</xdr:colOff>
          <xdr:row>30</xdr:row>
          <xdr:rowOff>251460</xdr:rowOff>
        </xdr:to>
        <xdr:sp macro="" textlink="">
          <xdr:nvSpPr>
            <xdr:cNvPr id="219193" name="Check Box 57" hidden="1">
              <a:extLst>
                <a:ext uri="{63B3BB69-23CF-44E3-9099-C40C66FF867C}">
                  <a14:compatExt spid="_x0000_s219193"/>
                </a:ext>
                <a:ext uri="{FF2B5EF4-FFF2-40B4-BE49-F238E27FC236}">
                  <a16:creationId xmlns:a16="http://schemas.microsoft.com/office/drawing/2014/main" id="{00000000-0008-0000-1400-00003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38</xdr:row>
          <xdr:rowOff>160020</xdr:rowOff>
        </xdr:from>
        <xdr:to>
          <xdr:col>1</xdr:col>
          <xdr:colOff>556260</xdr:colOff>
          <xdr:row>38</xdr:row>
          <xdr:rowOff>365760</xdr:rowOff>
        </xdr:to>
        <xdr:sp macro="" textlink="">
          <xdr:nvSpPr>
            <xdr:cNvPr id="219194" name="Check Box 58" hidden="1">
              <a:extLst>
                <a:ext uri="{63B3BB69-23CF-44E3-9099-C40C66FF867C}">
                  <a14:compatExt spid="_x0000_s219194"/>
                </a:ext>
                <a:ext uri="{FF2B5EF4-FFF2-40B4-BE49-F238E27FC236}">
                  <a16:creationId xmlns:a16="http://schemas.microsoft.com/office/drawing/2014/main" id="{00000000-0008-0000-1400-00003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40</xdr:row>
          <xdr:rowOff>0</xdr:rowOff>
        </xdr:from>
        <xdr:to>
          <xdr:col>1</xdr:col>
          <xdr:colOff>563880</xdr:colOff>
          <xdr:row>40</xdr:row>
          <xdr:rowOff>228600</xdr:rowOff>
        </xdr:to>
        <xdr:sp macro="" textlink="">
          <xdr:nvSpPr>
            <xdr:cNvPr id="219195" name="Check Box 59" hidden="1">
              <a:extLst>
                <a:ext uri="{63B3BB69-23CF-44E3-9099-C40C66FF867C}">
                  <a14:compatExt spid="_x0000_s219195"/>
                </a:ext>
                <a:ext uri="{FF2B5EF4-FFF2-40B4-BE49-F238E27FC236}">
                  <a16:creationId xmlns:a16="http://schemas.microsoft.com/office/drawing/2014/main" id="{00000000-0008-0000-1400-00003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33</xdr:row>
          <xdr:rowOff>60960</xdr:rowOff>
        </xdr:from>
        <xdr:to>
          <xdr:col>1</xdr:col>
          <xdr:colOff>556260</xdr:colOff>
          <xdr:row>33</xdr:row>
          <xdr:rowOff>274320</xdr:rowOff>
        </xdr:to>
        <xdr:sp macro="" textlink="">
          <xdr:nvSpPr>
            <xdr:cNvPr id="219196" name="Check Box 60" hidden="1">
              <a:extLst>
                <a:ext uri="{63B3BB69-23CF-44E3-9099-C40C66FF867C}">
                  <a14:compatExt spid="_x0000_s219196"/>
                </a:ext>
                <a:ext uri="{FF2B5EF4-FFF2-40B4-BE49-F238E27FC236}">
                  <a16:creationId xmlns:a16="http://schemas.microsoft.com/office/drawing/2014/main" id="{00000000-0008-0000-1400-00003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35</xdr:row>
          <xdr:rowOff>30480</xdr:rowOff>
        </xdr:from>
        <xdr:to>
          <xdr:col>1</xdr:col>
          <xdr:colOff>556260</xdr:colOff>
          <xdr:row>35</xdr:row>
          <xdr:rowOff>236220</xdr:rowOff>
        </xdr:to>
        <xdr:sp macro="" textlink="">
          <xdr:nvSpPr>
            <xdr:cNvPr id="219197" name="Check Box 61" hidden="1">
              <a:extLst>
                <a:ext uri="{63B3BB69-23CF-44E3-9099-C40C66FF867C}">
                  <a14:compatExt spid="_x0000_s219197"/>
                </a:ext>
                <a:ext uri="{FF2B5EF4-FFF2-40B4-BE49-F238E27FC236}">
                  <a16:creationId xmlns:a16="http://schemas.microsoft.com/office/drawing/2014/main" id="{00000000-0008-0000-1400-00003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39</xdr:row>
          <xdr:rowOff>38100</xdr:rowOff>
        </xdr:from>
        <xdr:to>
          <xdr:col>1</xdr:col>
          <xdr:colOff>556260</xdr:colOff>
          <xdr:row>39</xdr:row>
          <xdr:rowOff>251460</xdr:rowOff>
        </xdr:to>
        <xdr:sp macro="" textlink="">
          <xdr:nvSpPr>
            <xdr:cNvPr id="219198" name="Check Box 62" hidden="1">
              <a:extLst>
                <a:ext uri="{63B3BB69-23CF-44E3-9099-C40C66FF867C}">
                  <a14:compatExt spid="_x0000_s219198"/>
                </a:ext>
                <a:ext uri="{FF2B5EF4-FFF2-40B4-BE49-F238E27FC236}">
                  <a16:creationId xmlns:a16="http://schemas.microsoft.com/office/drawing/2014/main" id="{00000000-0008-0000-1400-00003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36</xdr:row>
          <xdr:rowOff>45720</xdr:rowOff>
        </xdr:from>
        <xdr:to>
          <xdr:col>1</xdr:col>
          <xdr:colOff>556260</xdr:colOff>
          <xdr:row>36</xdr:row>
          <xdr:rowOff>236220</xdr:rowOff>
        </xdr:to>
        <xdr:sp macro="" textlink="">
          <xdr:nvSpPr>
            <xdr:cNvPr id="219199" name="Check Box 63" hidden="1">
              <a:extLst>
                <a:ext uri="{63B3BB69-23CF-44E3-9099-C40C66FF867C}">
                  <a14:compatExt spid="_x0000_s219199"/>
                </a:ext>
                <a:ext uri="{FF2B5EF4-FFF2-40B4-BE49-F238E27FC236}">
                  <a16:creationId xmlns:a16="http://schemas.microsoft.com/office/drawing/2014/main" id="{00000000-0008-0000-1400-00003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137160</xdr:rowOff>
        </xdr:from>
        <xdr:to>
          <xdr:col>1</xdr:col>
          <xdr:colOff>556260</xdr:colOff>
          <xdr:row>37</xdr:row>
          <xdr:rowOff>350520</xdr:rowOff>
        </xdr:to>
        <xdr:sp macro="" textlink="">
          <xdr:nvSpPr>
            <xdr:cNvPr id="219200" name="Check Box 64" hidden="1">
              <a:extLst>
                <a:ext uri="{63B3BB69-23CF-44E3-9099-C40C66FF867C}">
                  <a14:compatExt spid="_x0000_s219200"/>
                </a:ext>
                <a:ext uri="{FF2B5EF4-FFF2-40B4-BE49-F238E27FC236}">
                  <a16:creationId xmlns:a16="http://schemas.microsoft.com/office/drawing/2014/main" id="{00000000-0008-0000-1400-00004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34</xdr:row>
          <xdr:rowOff>45720</xdr:rowOff>
        </xdr:from>
        <xdr:to>
          <xdr:col>1</xdr:col>
          <xdr:colOff>556260</xdr:colOff>
          <xdr:row>34</xdr:row>
          <xdr:rowOff>251460</xdr:rowOff>
        </xdr:to>
        <xdr:sp macro="" textlink="">
          <xdr:nvSpPr>
            <xdr:cNvPr id="219201" name="Check Box 65" hidden="1">
              <a:extLst>
                <a:ext uri="{63B3BB69-23CF-44E3-9099-C40C66FF867C}">
                  <a14:compatExt spid="_x0000_s219201"/>
                </a:ext>
                <a:ext uri="{FF2B5EF4-FFF2-40B4-BE49-F238E27FC236}">
                  <a16:creationId xmlns:a16="http://schemas.microsoft.com/office/drawing/2014/main" id="{00000000-0008-0000-1400-00004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17</xdr:row>
          <xdr:rowOff>60960</xdr:rowOff>
        </xdr:from>
        <xdr:to>
          <xdr:col>1</xdr:col>
          <xdr:colOff>556260</xdr:colOff>
          <xdr:row>17</xdr:row>
          <xdr:rowOff>297180</xdr:rowOff>
        </xdr:to>
        <xdr:sp macro="" textlink="">
          <xdr:nvSpPr>
            <xdr:cNvPr id="219202" name="Check Box 66" hidden="1">
              <a:extLst>
                <a:ext uri="{63B3BB69-23CF-44E3-9099-C40C66FF867C}">
                  <a14:compatExt spid="_x0000_s219202"/>
                </a:ext>
                <a:ext uri="{FF2B5EF4-FFF2-40B4-BE49-F238E27FC236}">
                  <a16:creationId xmlns:a16="http://schemas.microsoft.com/office/drawing/2014/main" id="{00000000-0008-0000-1400-00004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68580</xdr:rowOff>
        </xdr:from>
        <xdr:to>
          <xdr:col>1</xdr:col>
          <xdr:colOff>556260</xdr:colOff>
          <xdr:row>19</xdr:row>
          <xdr:rowOff>259080</xdr:rowOff>
        </xdr:to>
        <xdr:sp macro="" textlink="">
          <xdr:nvSpPr>
            <xdr:cNvPr id="219203" name="Check Box 67" hidden="1">
              <a:extLst>
                <a:ext uri="{63B3BB69-23CF-44E3-9099-C40C66FF867C}">
                  <a14:compatExt spid="_x0000_s219203"/>
                </a:ext>
                <a:ext uri="{FF2B5EF4-FFF2-40B4-BE49-F238E27FC236}">
                  <a16:creationId xmlns:a16="http://schemas.microsoft.com/office/drawing/2014/main" id="{00000000-0008-0000-1400-00004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11</xdr:row>
          <xdr:rowOff>76200</xdr:rowOff>
        </xdr:from>
        <xdr:to>
          <xdr:col>1</xdr:col>
          <xdr:colOff>556260</xdr:colOff>
          <xdr:row>11</xdr:row>
          <xdr:rowOff>304800</xdr:rowOff>
        </xdr:to>
        <xdr:sp macro="" textlink="">
          <xdr:nvSpPr>
            <xdr:cNvPr id="219204" name="Check Box 68" hidden="1">
              <a:extLst>
                <a:ext uri="{63B3BB69-23CF-44E3-9099-C40C66FF867C}">
                  <a14:compatExt spid="_x0000_s219204"/>
                </a:ext>
                <a:ext uri="{FF2B5EF4-FFF2-40B4-BE49-F238E27FC236}">
                  <a16:creationId xmlns:a16="http://schemas.microsoft.com/office/drawing/2014/main" id="{00000000-0008-0000-1400-00004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617220</xdr:colOff>
          <xdr:row>42</xdr:row>
          <xdr:rowOff>350520</xdr:rowOff>
        </xdr:to>
        <xdr:sp macro="" textlink="">
          <xdr:nvSpPr>
            <xdr:cNvPr id="219205" name="Group Box 69" hidden="1">
              <a:extLst>
                <a:ext uri="{63B3BB69-23CF-44E3-9099-C40C66FF867C}">
                  <a14:compatExt spid="_x0000_s219205"/>
                </a:ext>
                <a:ext uri="{FF2B5EF4-FFF2-40B4-BE49-F238E27FC236}">
                  <a16:creationId xmlns:a16="http://schemas.microsoft.com/office/drawing/2014/main" id="{00000000-0008-0000-1400-00004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206" name="Group Box 70" hidden="1">
              <a:extLst>
                <a:ext uri="{63B3BB69-23CF-44E3-9099-C40C66FF867C}">
                  <a14:compatExt spid="_x0000_s219206"/>
                </a:ext>
                <a:ext uri="{FF2B5EF4-FFF2-40B4-BE49-F238E27FC236}">
                  <a16:creationId xmlns:a16="http://schemas.microsoft.com/office/drawing/2014/main" id="{00000000-0008-0000-1400-00004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617220</xdr:colOff>
          <xdr:row>42</xdr:row>
          <xdr:rowOff>350520</xdr:rowOff>
        </xdr:to>
        <xdr:sp macro="" textlink="">
          <xdr:nvSpPr>
            <xdr:cNvPr id="219207" name="Group Box 71" hidden="1">
              <a:extLst>
                <a:ext uri="{63B3BB69-23CF-44E3-9099-C40C66FF867C}">
                  <a14:compatExt spid="_x0000_s219207"/>
                </a:ext>
                <a:ext uri="{FF2B5EF4-FFF2-40B4-BE49-F238E27FC236}">
                  <a16:creationId xmlns:a16="http://schemas.microsoft.com/office/drawing/2014/main" id="{00000000-0008-0000-1400-00004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208" name="Group Box 72" hidden="1">
              <a:extLst>
                <a:ext uri="{63B3BB69-23CF-44E3-9099-C40C66FF867C}">
                  <a14:compatExt spid="_x0000_s219208"/>
                </a:ext>
                <a:ext uri="{FF2B5EF4-FFF2-40B4-BE49-F238E27FC236}">
                  <a16:creationId xmlns:a16="http://schemas.microsoft.com/office/drawing/2014/main" id="{00000000-0008-0000-1400-00004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18</xdr:row>
          <xdr:rowOff>60960</xdr:rowOff>
        </xdr:from>
        <xdr:to>
          <xdr:col>1</xdr:col>
          <xdr:colOff>563880</xdr:colOff>
          <xdr:row>18</xdr:row>
          <xdr:rowOff>236220</xdr:rowOff>
        </xdr:to>
        <xdr:sp macro="" textlink="">
          <xdr:nvSpPr>
            <xdr:cNvPr id="219209" name="Check Box 73" hidden="1">
              <a:extLst>
                <a:ext uri="{63B3BB69-23CF-44E3-9099-C40C66FF867C}">
                  <a14:compatExt spid="_x0000_s219209"/>
                </a:ext>
                <a:ext uri="{FF2B5EF4-FFF2-40B4-BE49-F238E27FC236}">
                  <a16:creationId xmlns:a16="http://schemas.microsoft.com/office/drawing/2014/main" id="{00000000-0008-0000-1400-00004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403860</xdr:rowOff>
        </xdr:to>
        <xdr:sp macro="" textlink="">
          <xdr:nvSpPr>
            <xdr:cNvPr id="219210" name="Group Box 74" hidden="1">
              <a:extLst>
                <a:ext uri="{63B3BB69-23CF-44E3-9099-C40C66FF867C}">
                  <a14:compatExt spid="_x0000_s219210"/>
                </a:ext>
                <a:ext uri="{FF2B5EF4-FFF2-40B4-BE49-F238E27FC236}">
                  <a16:creationId xmlns:a16="http://schemas.microsoft.com/office/drawing/2014/main" id="{00000000-0008-0000-1400-00004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1" name="Group Box 75" hidden="1">
              <a:extLst>
                <a:ext uri="{63B3BB69-23CF-44E3-9099-C40C66FF867C}">
                  <a14:compatExt spid="_x0000_s219211"/>
                </a:ext>
                <a:ext uri="{FF2B5EF4-FFF2-40B4-BE49-F238E27FC236}">
                  <a16:creationId xmlns:a16="http://schemas.microsoft.com/office/drawing/2014/main" id="{00000000-0008-0000-1400-00004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2" name="Group Box 76" hidden="1">
              <a:extLst>
                <a:ext uri="{63B3BB69-23CF-44E3-9099-C40C66FF867C}">
                  <a14:compatExt spid="_x0000_s219212"/>
                </a:ext>
                <a:ext uri="{FF2B5EF4-FFF2-40B4-BE49-F238E27FC236}">
                  <a16:creationId xmlns:a16="http://schemas.microsoft.com/office/drawing/2014/main" id="{00000000-0008-0000-1400-00004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3" name="Group Box 77" hidden="1">
              <a:extLst>
                <a:ext uri="{63B3BB69-23CF-44E3-9099-C40C66FF867C}">
                  <a14:compatExt spid="_x0000_s219213"/>
                </a:ext>
                <a:ext uri="{FF2B5EF4-FFF2-40B4-BE49-F238E27FC236}">
                  <a16:creationId xmlns:a16="http://schemas.microsoft.com/office/drawing/2014/main" id="{00000000-0008-0000-1400-00004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4" name="Group Box 78" hidden="1">
              <a:extLst>
                <a:ext uri="{63B3BB69-23CF-44E3-9099-C40C66FF867C}">
                  <a14:compatExt spid="_x0000_s219214"/>
                </a:ext>
                <a:ext uri="{FF2B5EF4-FFF2-40B4-BE49-F238E27FC236}">
                  <a16:creationId xmlns:a16="http://schemas.microsoft.com/office/drawing/2014/main" id="{00000000-0008-0000-1400-00004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5" name="Group Box 79" hidden="1">
              <a:extLst>
                <a:ext uri="{63B3BB69-23CF-44E3-9099-C40C66FF867C}">
                  <a14:compatExt spid="_x0000_s219215"/>
                </a:ext>
                <a:ext uri="{FF2B5EF4-FFF2-40B4-BE49-F238E27FC236}">
                  <a16:creationId xmlns:a16="http://schemas.microsoft.com/office/drawing/2014/main" id="{00000000-0008-0000-1400-00004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6" name="Group Box 80" hidden="1">
              <a:extLst>
                <a:ext uri="{63B3BB69-23CF-44E3-9099-C40C66FF867C}">
                  <a14:compatExt spid="_x0000_s219216"/>
                </a:ext>
                <a:ext uri="{FF2B5EF4-FFF2-40B4-BE49-F238E27FC236}">
                  <a16:creationId xmlns:a16="http://schemas.microsoft.com/office/drawing/2014/main" id="{00000000-0008-0000-1400-00005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7" name="Group Box 81" hidden="1">
              <a:extLst>
                <a:ext uri="{63B3BB69-23CF-44E3-9099-C40C66FF867C}">
                  <a14:compatExt spid="_x0000_s219217"/>
                </a:ext>
                <a:ext uri="{FF2B5EF4-FFF2-40B4-BE49-F238E27FC236}">
                  <a16:creationId xmlns:a16="http://schemas.microsoft.com/office/drawing/2014/main" id="{00000000-0008-0000-1400-00005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8" name="Group Box 82" hidden="1">
              <a:extLst>
                <a:ext uri="{63B3BB69-23CF-44E3-9099-C40C66FF867C}">
                  <a14:compatExt spid="_x0000_s219218"/>
                </a:ext>
                <a:ext uri="{FF2B5EF4-FFF2-40B4-BE49-F238E27FC236}">
                  <a16:creationId xmlns:a16="http://schemas.microsoft.com/office/drawing/2014/main" id="{00000000-0008-0000-1400-00005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9" name="Group Box 83" hidden="1">
              <a:extLst>
                <a:ext uri="{63B3BB69-23CF-44E3-9099-C40C66FF867C}">
                  <a14:compatExt spid="_x0000_s219219"/>
                </a:ext>
                <a:ext uri="{FF2B5EF4-FFF2-40B4-BE49-F238E27FC236}">
                  <a16:creationId xmlns:a16="http://schemas.microsoft.com/office/drawing/2014/main" id="{00000000-0008-0000-1400-00005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0" name="Group Box 84" hidden="1">
              <a:extLst>
                <a:ext uri="{63B3BB69-23CF-44E3-9099-C40C66FF867C}">
                  <a14:compatExt spid="_x0000_s219220"/>
                </a:ext>
                <a:ext uri="{FF2B5EF4-FFF2-40B4-BE49-F238E27FC236}">
                  <a16:creationId xmlns:a16="http://schemas.microsoft.com/office/drawing/2014/main" id="{00000000-0008-0000-1400-00005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1" name="Group Box 85" hidden="1">
              <a:extLst>
                <a:ext uri="{63B3BB69-23CF-44E3-9099-C40C66FF867C}">
                  <a14:compatExt spid="_x0000_s219221"/>
                </a:ext>
                <a:ext uri="{FF2B5EF4-FFF2-40B4-BE49-F238E27FC236}">
                  <a16:creationId xmlns:a16="http://schemas.microsoft.com/office/drawing/2014/main" id="{00000000-0008-0000-1400-00005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2" name="Group Box 86" hidden="1">
              <a:extLst>
                <a:ext uri="{63B3BB69-23CF-44E3-9099-C40C66FF867C}">
                  <a14:compatExt spid="_x0000_s219222"/>
                </a:ext>
                <a:ext uri="{FF2B5EF4-FFF2-40B4-BE49-F238E27FC236}">
                  <a16:creationId xmlns:a16="http://schemas.microsoft.com/office/drawing/2014/main" id="{00000000-0008-0000-1400-00005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3" name="Group Box 87" hidden="1">
              <a:extLst>
                <a:ext uri="{63B3BB69-23CF-44E3-9099-C40C66FF867C}">
                  <a14:compatExt spid="_x0000_s219223"/>
                </a:ext>
                <a:ext uri="{FF2B5EF4-FFF2-40B4-BE49-F238E27FC236}">
                  <a16:creationId xmlns:a16="http://schemas.microsoft.com/office/drawing/2014/main" id="{00000000-0008-0000-1400-00005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4" name="Group Box 88" hidden="1">
              <a:extLst>
                <a:ext uri="{63B3BB69-23CF-44E3-9099-C40C66FF867C}">
                  <a14:compatExt spid="_x0000_s219224"/>
                </a:ext>
                <a:ext uri="{FF2B5EF4-FFF2-40B4-BE49-F238E27FC236}">
                  <a16:creationId xmlns:a16="http://schemas.microsoft.com/office/drawing/2014/main" id="{00000000-0008-0000-1400-00005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5" name="Group Box 89" hidden="1">
              <a:extLst>
                <a:ext uri="{63B3BB69-23CF-44E3-9099-C40C66FF867C}">
                  <a14:compatExt spid="_x0000_s219225"/>
                </a:ext>
                <a:ext uri="{FF2B5EF4-FFF2-40B4-BE49-F238E27FC236}">
                  <a16:creationId xmlns:a16="http://schemas.microsoft.com/office/drawing/2014/main" id="{00000000-0008-0000-1400-00005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6" name="Group Box 90" hidden="1">
              <a:extLst>
                <a:ext uri="{63B3BB69-23CF-44E3-9099-C40C66FF867C}">
                  <a14:compatExt spid="_x0000_s219226"/>
                </a:ext>
                <a:ext uri="{FF2B5EF4-FFF2-40B4-BE49-F238E27FC236}">
                  <a16:creationId xmlns:a16="http://schemas.microsoft.com/office/drawing/2014/main" id="{00000000-0008-0000-1400-00005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7" name="Group Box 91" hidden="1">
              <a:extLst>
                <a:ext uri="{63B3BB69-23CF-44E3-9099-C40C66FF867C}">
                  <a14:compatExt spid="_x0000_s219227"/>
                </a:ext>
                <a:ext uri="{FF2B5EF4-FFF2-40B4-BE49-F238E27FC236}">
                  <a16:creationId xmlns:a16="http://schemas.microsoft.com/office/drawing/2014/main" id="{00000000-0008-0000-1400-00005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ic%20Sustainability%20Assessment%20Tool%20-%20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b%20Willard/Downloads/BSAT%20R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SAT%20-%20Excel%20-%20R1.0%20draft.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Bob%20Willard\Documents\4.%20Spreadsheets\BSAT%20v10%20-%20SA%20IR%202022.xlsx" TargetMode="External"/><Relationship Id="rId1" Type="http://schemas.openxmlformats.org/officeDocument/2006/relationships/externalLinkPath" Target="BSAT%20v10%20-%20SA%20IR%202022.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20Impacts%20of%20Climate%20Form%20(FIC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Bob%20Willard/Downloads/FFBB%20Assessment%20Toolkit%20-%20May%20201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Bob%20Willard\Documents\4.%20Spreadsheets\BSAT%20R7.xlsx" TargetMode="External"/><Relationship Id="rId1" Type="http://schemas.openxmlformats.org/officeDocument/2006/relationships/externalLinkPath" Target="BSAT%20R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
      <sheetName val="Business Ethics"/>
      <sheetName val="ESG Scores"/>
      <sheetName val="SDGs Scores"/>
      <sheetName val="Capitals Scores"/>
      <sheetName val="_SSC"/>
      <sheetName val="_Options"/>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ganization Profile"/>
      <sheetName val="Governance"/>
      <sheetName val="Energy"/>
      <sheetName val="Water"/>
      <sheetName val="Procurement"/>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Revenue Impacts"/>
      <sheetName val="Expense Impacts"/>
      <sheetName val="Capital Required"/>
      <sheetName val=" Balance Sheet Impacts"/>
      <sheetName val="Cash Flow Impacts"/>
      <sheetName val="Income Statement Impacts"/>
      <sheetName val="Appendix A - Mapping to TCFD"/>
      <sheetName val="Appendix B - Governance"/>
      <sheetName val="Appendix C - GHG Emissions"/>
      <sheetName val="_SSC"/>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FBB Break-Even Goals"/>
      <sheetName val="FFBB Positive Pursuits"/>
      <sheetName val="SDGs Assessment"/>
      <sheetName val="&lt;IR&gt; Caps - Nat'l, Human, Soc'l"/>
      <sheetName val="&lt;IR&gt; Caps - Fin'l, Man'g, Int'l"/>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
      <sheetName val="ESG Scores"/>
      <sheetName val="SDGs Scores"/>
      <sheetName val="Capitals Scores"/>
      <sheetName val="Take Action"/>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Energy"/>
      <sheetName val="Water"/>
      <sheetName val="GHG Emissions"/>
      <sheetName val="Non-GHG Emissions"/>
      <sheetName val="Waste"/>
      <sheetName val="Encroachment"/>
      <sheetName val="Procure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advantage.com/assessments/bsat/" TargetMode="External"/><Relationship Id="rId7" Type="http://schemas.openxmlformats.org/officeDocument/2006/relationships/image" Target="../media/image1.png"/><Relationship Id="rId2" Type="http://schemas.openxmlformats.org/officeDocument/2006/relationships/hyperlink" Target="mailto:bobwillard@sustainabilityadvantage.com" TargetMode="External"/><Relationship Id="rId1" Type="http://schemas.openxmlformats.org/officeDocument/2006/relationships/hyperlink" Target="https://sustainabilityadvantage.com/assessments/overview/"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surveymonkey.com/r/5KKFNL7" TargetMode="Externa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8" Type="http://schemas.openxmlformats.org/officeDocument/2006/relationships/hyperlink" Target="mailto:mary@netpositiveproducts.org" TargetMode="External"/><Relationship Id="rId13" Type="http://schemas.openxmlformats.org/officeDocument/2006/relationships/ctrlProp" Target="../ctrlProps/ctrlProp1.xml"/><Relationship Id="rId3" Type="http://schemas.openxmlformats.org/officeDocument/2006/relationships/hyperlink" Target="mailto:gailm@uhighered.edu" TargetMode="External"/><Relationship Id="rId7" Type="http://schemas.openxmlformats.org/officeDocument/2006/relationships/hyperlink" Target="mailto:gailm@uhighered.edu" TargetMode="External"/><Relationship Id="rId12" Type="http://schemas.openxmlformats.org/officeDocument/2006/relationships/image" Target="../media/image3.png"/><Relationship Id="rId2" Type="http://schemas.openxmlformats.org/officeDocument/2006/relationships/hyperlink" Target="http://www.netpositiveproducts.org/" TargetMode="External"/><Relationship Id="rId1" Type="http://schemas.openxmlformats.org/officeDocument/2006/relationships/hyperlink" Target="http://www.acme.com/" TargetMode="External"/><Relationship Id="rId6" Type="http://schemas.openxmlformats.org/officeDocument/2006/relationships/hyperlink" Target="http://www.netpositiveproducts.org/" TargetMode="External"/><Relationship Id="rId11" Type="http://schemas.openxmlformats.org/officeDocument/2006/relationships/vmlDrawing" Target="../drawings/vmlDrawing1.vml"/><Relationship Id="rId5" Type="http://schemas.openxmlformats.org/officeDocument/2006/relationships/hyperlink" Target="http://www.netpositiveproducts.org/" TargetMode="External"/><Relationship Id="rId10" Type="http://schemas.openxmlformats.org/officeDocument/2006/relationships/drawing" Target="../drawings/drawing2.xml"/><Relationship Id="rId4" Type="http://schemas.openxmlformats.org/officeDocument/2006/relationships/hyperlink" Target="mailto:bill31@sai.com" TargetMode="External"/><Relationship Id="rId9" Type="http://schemas.openxmlformats.org/officeDocument/2006/relationships/printerSettings" Target="../printerSettings/printerSettings3.bin"/><Relationship Id="rId1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drawing" Target="../drawings/drawing3.xml"/><Relationship Id="rId7" Type="http://schemas.openxmlformats.org/officeDocument/2006/relationships/ctrlProp" Target="../ctrlProps/ctrlProp4.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image" Target="../media/image1.png"/><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4.xml"/><Relationship Id="rId7" Type="http://schemas.openxmlformats.org/officeDocument/2006/relationships/ctrlProp" Target="../ctrlProps/ctrlProp9.x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image" Target="../media/image1.png"/><Relationship Id="rId10" Type="http://schemas.openxmlformats.org/officeDocument/2006/relationships/ctrlProp" Target="../ctrlProps/ctrlProp12.xml"/><Relationship Id="rId4" Type="http://schemas.openxmlformats.org/officeDocument/2006/relationships/vmlDrawing" Target="../drawings/vmlDrawing3.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1.xml"/><Relationship Id="rId299" Type="http://schemas.openxmlformats.org/officeDocument/2006/relationships/ctrlProp" Target="../ctrlProps/ctrlProp303.xml"/><Relationship Id="rId303" Type="http://schemas.openxmlformats.org/officeDocument/2006/relationships/ctrlProp" Target="../ctrlProps/ctrlProp307.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205" Type="http://schemas.openxmlformats.org/officeDocument/2006/relationships/ctrlProp" Target="../ctrlProps/ctrlProp209.xml"/><Relationship Id="rId226" Type="http://schemas.openxmlformats.org/officeDocument/2006/relationships/ctrlProp" Target="../ctrlProps/ctrlProp230.xml"/><Relationship Id="rId247" Type="http://schemas.openxmlformats.org/officeDocument/2006/relationships/ctrlProp" Target="../ctrlProps/ctrlProp251.xml"/><Relationship Id="rId107" Type="http://schemas.openxmlformats.org/officeDocument/2006/relationships/ctrlProp" Target="../ctrlProps/ctrlProp111.xml"/><Relationship Id="rId268" Type="http://schemas.openxmlformats.org/officeDocument/2006/relationships/ctrlProp" Target="../ctrlProps/ctrlProp272.xml"/><Relationship Id="rId289" Type="http://schemas.openxmlformats.org/officeDocument/2006/relationships/ctrlProp" Target="../ctrlProps/ctrlProp293.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ustomProperty" Target="../customProperty5.bin"/><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37" Type="http://schemas.openxmlformats.org/officeDocument/2006/relationships/ctrlProp" Target="../ctrlProps/ctrlProp241.xml"/><Relationship Id="rId258" Type="http://schemas.openxmlformats.org/officeDocument/2006/relationships/ctrlProp" Target="../ctrlProps/ctrlProp262.xml"/><Relationship Id="rId279" Type="http://schemas.openxmlformats.org/officeDocument/2006/relationships/ctrlProp" Target="../ctrlProps/ctrlProp283.xml"/><Relationship Id="rId22" Type="http://schemas.openxmlformats.org/officeDocument/2006/relationships/ctrlProp" Target="../ctrlProps/ctrlProp26.xml"/><Relationship Id="rId43" Type="http://schemas.openxmlformats.org/officeDocument/2006/relationships/ctrlProp" Target="../ctrlProps/ctrlProp47.xml"/><Relationship Id="rId64" Type="http://schemas.openxmlformats.org/officeDocument/2006/relationships/ctrlProp" Target="../ctrlProps/ctrlProp68.xml"/><Relationship Id="rId118" Type="http://schemas.openxmlformats.org/officeDocument/2006/relationships/ctrlProp" Target="../ctrlProps/ctrlProp122.xml"/><Relationship Id="rId139" Type="http://schemas.openxmlformats.org/officeDocument/2006/relationships/ctrlProp" Target="../ctrlProps/ctrlProp143.xml"/><Relationship Id="rId290" Type="http://schemas.openxmlformats.org/officeDocument/2006/relationships/ctrlProp" Target="../ctrlProps/ctrlProp294.xml"/><Relationship Id="rId304" Type="http://schemas.openxmlformats.org/officeDocument/2006/relationships/ctrlProp" Target="../ctrlProps/ctrlProp308.xml"/><Relationship Id="rId85" Type="http://schemas.openxmlformats.org/officeDocument/2006/relationships/ctrlProp" Target="../ctrlProps/ctrlProp89.xml"/><Relationship Id="rId150" Type="http://schemas.openxmlformats.org/officeDocument/2006/relationships/ctrlProp" Target="../ctrlProps/ctrlProp154.xml"/><Relationship Id="rId171" Type="http://schemas.openxmlformats.org/officeDocument/2006/relationships/ctrlProp" Target="../ctrlProps/ctrlProp175.xml"/><Relationship Id="rId192" Type="http://schemas.openxmlformats.org/officeDocument/2006/relationships/ctrlProp" Target="../ctrlProps/ctrlProp196.xml"/><Relationship Id="rId206" Type="http://schemas.openxmlformats.org/officeDocument/2006/relationships/ctrlProp" Target="../ctrlProps/ctrlProp210.xml"/><Relationship Id="rId227" Type="http://schemas.openxmlformats.org/officeDocument/2006/relationships/ctrlProp" Target="../ctrlProps/ctrlProp231.xml"/><Relationship Id="rId248" Type="http://schemas.openxmlformats.org/officeDocument/2006/relationships/ctrlProp" Target="../ctrlProps/ctrlProp252.xml"/><Relationship Id="rId269" Type="http://schemas.openxmlformats.org/officeDocument/2006/relationships/ctrlProp" Target="../ctrlProps/ctrlProp273.xml"/><Relationship Id="rId12" Type="http://schemas.openxmlformats.org/officeDocument/2006/relationships/ctrlProp" Target="../ctrlProps/ctrlProp16.xml"/><Relationship Id="rId33" Type="http://schemas.openxmlformats.org/officeDocument/2006/relationships/ctrlProp" Target="../ctrlProps/ctrlProp37.xml"/><Relationship Id="rId108" Type="http://schemas.openxmlformats.org/officeDocument/2006/relationships/ctrlProp" Target="../ctrlProps/ctrlProp112.xml"/><Relationship Id="rId129" Type="http://schemas.openxmlformats.org/officeDocument/2006/relationships/ctrlProp" Target="../ctrlProps/ctrlProp133.xml"/><Relationship Id="rId280" Type="http://schemas.openxmlformats.org/officeDocument/2006/relationships/ctrlProp" Target="../ctrlProps/ctrlProp284.xml"/><Relationship Id="rId54" Type="http://schemas.openxmlformats.org/officeDocument/2006/relationships/ctrlProp" Target="../ctrlProps/ctrlProp58.xml"/><Relationship Id="rId75" Type="http://schemas.openxmlformats.org/officeDocument/2006/relationships/ctrlProp" Target="../ctrlProps/ctrlProp79.xml"/><Relationship Id="rId96" Type="http://schemas.openxmlformats.org/officeDocument/2006/relationships/ctrlProp" Target="../ctrlProps/ctrlProp100.xml"/><Relationship Id="rId140" Type="http://schemas.openxmlformats.org/officeDocument/2006/relationships/ctrlProp" Target="../ctrlProps/ctrlProp144.xml"/><Relationship Id="rId161" Type="http://schemas.openxmlformats.org/officeDocument/2006/relationships/ctrlProp" Target="../ctrlProps/ctrlProp165.xml"/><Relationship Id="rId182" Type="http://schemas.openxmlformats.org/officeDocument/2006/relationships/ctrlProp" Target="../ctrlProps/ctrlProp186.xml"/><Relationship Id="rId217" Type="http://schemas.openxmlformats.org/officeDocument/2006/relationships/ctrlProp" Target="../ctrlProps/ctrlProp221.xml"/><Relationship Id="rId6" Type="http://schemas.openxmlformats.org/officeDocument/2006/relationships/drawing" Target="../drawings/drawing5.xml"/><Relationship Id="rId238" Type="http://schemas.openxmlformats.org/officeDocument/2006/relationships/ctrlProp" Target="../ctrlProps/ctrlProp242.xml"/><Relationship Id="rId259" Type="http://schemas.openxmlformats.org/officeDocument/2006/relationships/ctrlProp" Target="../ctrlProps/ctrlProp263.xml"/><Relationship Id="rId23" Type="http://schemas.openxmlformats.org/officeDocument/2006/relationships/ctrlProp" Target="../ctrlProps/ctrlProp27.xml"/><Relationship Id="rId119" Type="http://schemas.openxmlformats.org/officeDocument/2006/relationships/ctrlProp" Target="../ctrlProps/ctrlProp123.xml"/><Relationship Id="rId270" Type="http://schemas.openxmlformats.org/officeDocument/2006/relationships/ctrlProp" Target="../ctrlProps/ctrlProp274.xml"/><Relationship Id="rId291" Type="http://schemas.openxmlformats.org/officeDocument/2006/relationships/ctrlProp" Target="../ctrlProps/ctrlProp295.xml"/><Relationship Id="rId305" Type="http://schemas.openxmlformats.org/officeDocument/2006/relationships/ctrlProp" Target="../ctrlProps/ctrlProp309.xml"/><Relationship Id="rId44" Type="http://schemas.openxmlformats.org/officeDocument/2006/relationships/ctrlProp" Target="../ctrlProps/ctrlProp48.xml"/><Relationship Id="rId65" Type="http://schemas.openxmlformats.org/officeDocument/2006/relationships/ctrlProp" Target="../ctrlProps/ctrlProp69.xml"/><Relationship Id="rId86" Type="http://schemas.openxmlformats.org/officeDocument/2006/relationships/ctrlProp" Target="../ctrlProps/ctrlProp90.xml"/><Relationship Id="rId130" Type="http://schemas.openxmlformats.org/officeDocument/2006/relationships/ctrlProp" Target="../ctrlProps/ctrlProp134.xml"/><Relationship Id="rId151" Type="http://schemas.openxmlformats.org/officeDocument/2006/relationships/ctrlProp" Target="../ctrlProps/ctrlProp155.xml"/><Relationship Id="rId172" Type="http://schemas.openxmlformats.org/officeDocument/2006/relationships/ctrlProp" Target="../ctrlProps/ctrlProp176.xml"/><Relationship Id="rId193" Type="http://schemas.openxmlformats.org/officeDocument/2006/relationships/ctrlProp" Target="../ctrlProps/ctrlProp197.xml"/><Relationship Id="rId207" Type="http://schemas.openxmlformats.org/officeDocument/2006/relationships/ctrlProp" Target="../ctrlProps/ctrlProp211.xml"/><Relationship Id="rId228" Type="http://schemas.openxmlformats.org/officeDocument/2006/relationships/ctrlProp" Target="../ctrlProps/ctrlProp232.xml"/><Relationship Id="rId249" Type="http://schemas.openxmlformats.org/officeDocument/2006/relationships/ctrlProp" Target="../ctrlProps/ctrlProp253.xml"/><Relationship Id="rId13" Type="http://schemas.openxmlformats.org/officeDocument/2006/relationships/ctrlProp" Target="../ctrlProps/ctrlProp17.xml"/><Relationship Id="rId109" Type="http://schemas.openxmlformats.org/officeDocument/2006/relationships/ctrlProp" Target="../ctrlProps/ctrlProp113.xml"/><Relationship Id="rId260" Type="http://schemas.openxmlformats.org/officeDocument/2006/relationships/ctrlProp" Target="../ctrlProps/ctrlProp264.xml"/><Relationship Id="rId281" Type="http://schemas.openxmlformats.org/officeDocument/2006/relationships/ctrlProp" Target="../ctrlProps/ctrlProp285.xml"/><Relationship Id="rId34" Type="http://schemas.openxmlformats.org/officeDocument/2006/relationships/ctrlProp" Target="../ctrlProps/ctrlProp38.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20" Type="http://schemas.openxmlformats.org/officeDocument/2006/relationships/ctrlProp" Target="../ctrlProps/ctrlProp124.xml"/><Relationship Id="rId141" Type="http://schemas.openxmlformats.org/officeDocument/2006/relationships/ctrlProp" Target="../ctrlProps/ctrlProp145.xml"/><Relationship Id="rId7" Type="http://schemas.openxmlformats.org/officeDocument/2006/relationships/vmlDrawing" Target="../drawings/vmlDrawing4.vml"/><Relationship Id="rId162" Type="http://schemas.openxmlformats.org/officeDocument/2006/relationships/ctrlProp" Target="../ctrlProps/ctrlProp166.xml"/><Relationship Id="rId183" Type="http://schemas.openxmlformats.org/officeDocument/2006/relationships/ctrlProp" Target="../ctrlProps/ctrlProp187.xml"/><Relationship Id="rId218" Type="http://schemas.openxmlformats.org/officeDocument/2006/relationships/ctrlProp" Target="../ctrlProps/ctrlProp222.xml"/><Relationship Id="rId239" Type="http://schemas.openxmlformats.org/officeDocument/2006/relationships/ctrlProp" Target="../ctrlProps/ctrlProp243.xml"/><Relationship Id="rId250" Type="http://schemas.openxmlformats.org/officeDocument/2006/relationships/ctrlProp" Target="../ctrlProps/ctrlProp254.xml"/><Relationship Id="rId271" Type="http://schemas.openxmlformats.org/officeDocument/2006/relationships/ctrlProp" Target="../ctrlProps/ctrlProp275.xml"/><Relationship Id="rId292" Type="http://schemas.openxmlformats.org/officeDocument/2006/relationships/ctrlProp" Target="../ctrlProps/ctrlProp296.xml"/><Relationship Id="rId306" Type="http://schemas.openxmlformats.org/officeDocument/2006/relationships/ctrlProp" Target="../ctrlProps/ctrlProp310.xml"/><Relationship Id="rId24" Type="http://schemas.openxmlformats.org/officeDocument/2006/relationships/ctrlProp" Target="../ctrlProps/ctrlProp28.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31" Type="http://schemas.openxmlformats.org/officeDocument/2006/relationships/ctrlProp" Target="../ctrlProps/ctrlProp135.xml"/><Relationship Id="rId61" Type="http://schemas.openxmlformats.org/officeDocument/2006/relationships/ctrlProp" Target="../ctrlProps/ctrlProp65.xml"/><Relationship Id="rId82" Type="http://schemas.openxmlformats.org/officeDocument/2006/relationships/ctrlProp" Target="../ctrlProps/ctrlProp86.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199" Type="http://schemas.openxmlformats.org/officeDocument/2006/relationships/ctrlProp" Target="../ctrlProps/ctrlProp203.xml"/><Relationship Id="rId203" Type="http://schemas.openxmlformats.org/officeDocument/2006/relationships/ctrlProp" Target="../ctrlProps/ctrlProp207.xml"/><Relationship Id="rId208" Type="http://schemas.openxmlformats.org/officeDocument/2006/relationships/ctrlProp" Target="../ctrlProps/ctrlProp212.xml"/><Relationship Id="rId229" Type="http://schemas.openxmlformats.org/officeDocument/2006/relationships/ctrlProp" Target="../ctrlProps/ctrlProp233.xml"/><Relationship Id="rId19" Type="http://schemas.openxmlformats.org/officeDocument/2006/relationships/ctrlProp" Target="../ctrlProps/ctrlProp23.xml"/><Relationship Id="rId224" Type="http://schemas.openxmlformats.org/officeDocument/2006/relationships/ctrlProp" Target="../ctrlProps/ctrlProp228.xml"/><Relationship Id="rId240" Type="http://schemas.openxmlformats.org/officeDocument/2006/relationships/ctrlProp" Target="../ctrlProps/ctrlProp244.xml"/><Relationship Id="rId245" Type="http://schemas.openxmlformats.org/officeDocument/2006/relationships/ctrlProp" Target="../ctrlProps/ctrlProp249.xml"/><Relationship Id="rId261" Type="http://schemas.openxmlformats.org/officeDocument/2006/relationships/ctrlProp" Target="../ctrlProps/ctrlProp265.xml"/><Relationship Id="rId266" Type="http://schemas.openxmlformats.org/officeDocument/2006/relationships/ctrlProp" Target="../ctrlProps/ctrlProp270.xml"/><Relationship Id="rId287" Type="http://schemas.openxmlformats.org/officeDocument/2006/relationships/ctrlProp" Target="../ctrlProps/ctrlProp291.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282" Type="http://schemas.openxmlformats.org/officeDocument/2006/relationships/ctrlProp" Target="../ctrlProps/ctrlProp286.xml"/><Relationship Id="rId312" Type="http://schemas.openxmlformats.org/officeDocument/2006/relationships/ctrlProp" Target="../ctrlProps/ctrlProp316.xml"/><Relationship Id="rId8" Type="http://schemas.openxmlformats.org/officeDocument/2006/relationships/image" Target="../media/image1.png"/><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189" Type="http://schemas.openxmlformats.org/officeDocument/2006/relationships/ctrlProp" Target="../ctrlProps/ctrlProp193.xml"/><Relationship Id="rId219" Type="http://schemas.openxmlformats.org/officeDocument/2006/relationships/ctrlProp" Target="../ctrlProps/ctrlProp223.xml"/><Relationship Id="rId3" Type="http://schemas.openxmlformats.org/officeDocument/2006/relationships/hyperlink" Target="https://canadiancircularcities.ca/p2p-network/Documents/ccri-circular-procurement-strategies-for-circular-criteria.pdf" TargetMode="External"/><Relationship Id="rId214" Type="http://schemas.openxmlformats.org/officeDocument/2006/relationships/ctrlProp" Target="../ctrlProps/ctrlProp218.xml"/><Relationship Id="rId230" Type="http://schemas.openxmlformats.org/officeDocument/2006/relationships/ctrlProp" Target="../ctrlProps/ctrlProp234.xml"/><Relationship Id="rId235" Type="http://schemas.openxmlformats.org/officeDocument/2006/relationships/ctrlProp" Target="../ctrlProps/ctrlProp239.xml"/><Relationship Id="rId251" Type="http://schemas.openxmlformats.org/officeDocument/2006/relationships/ctrlProp" Target="../ctrlProps/ctrlProp255.xml"/><Relationship Id="rId256" Type="http://schemas.openxmlformats.org/officeDocument/2006/relationships/ctrlProp" Target="../ctrlProps/ctrlProp260.xml"/><Relationship Id="rId277" Type="http://schemas.openxmlformats.org/officeDocument/2006/relationships/ctrlProp" Target="../ctrlProps/ctrlProp281.xml"/><Relationship Id="rId298" Type="http://schemas.openxmlformats.org/officeDocument/2006/relationships/ctrlProp" Target="../ctrlProps/ctrlProp302.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72" Type="http://schemas.openxmlformats.org/officeDocument/2006/relationships/ctrlProp" Target="../ctrlProps/ctrlProp276.xml"/><Relationship Id="rId293" Type="http://schemas.openxmlformats.org/officeDocument/2006/relationships/ctrlProp" Target="../ctrlProps/ctrlProp297.xml"/><Relationship Id="rId302" Type="http://schemas.openxmlformats.org/officeDocument/2006/relationships/ctrlProp" Target="../ctrlProps/ctrlProp306.xml"/><Relationship Id="rId307" Type="http://schemas.openxmlformats.org/officeDocument/2006/relationships/ctrlProp" Target="../ctrlProps/ctrlProp311.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209" Type="http://schemas.openxmlformats.org/officeDocument/2006/relationships/ctrlProp" Target="../ctrlProps/ctrlProp213.xml"/><Relationship Id="rId190" Type="http://schemas.openxmlformats.org/officeDocument/2006/relationships/ctrlProp" Target="../ctrlProps/ctrlProp194.xml"/><Relationship Id="rId204" Type="http://schemas.openxmlformats.org/officeDocument/2006/relationships/ctrlProp" Target="../ctrlProps/ctrlProp208.xml"/><Relationship Id="rId220" Type="http://schemas.openxmlformats.org/officeDocument/2006/relationships/ctrlProp" Target="../ctrlProps/ctrlProp224.xml"/><Relationship Id="rId225" Type="http://schemas.openxmlformats.org/officeDocument/2006/relationships/ctrlProp" Target="../ctrlProps/ctrlProp229.xml"/><Relationship Id="rId241" Type="http://schemas.openxmlformats.org/officeDocument/2006/relationships/ctrlProp" Target="../ctrlProps/ctrlProp245.xml"/><Relationship Id="rId246" Type="http://schemas.openxmlformats.org/officeDocument/2006/relationships/ctrlProp" Target="../ctrlProps/ctrlProp250.xml"/><Relationship Id="rId267" Type="http://schemas.openxmlformats.org/officeDocument/2006/relationships/ctrlProp" Target="../ctrlProps/ctrlProp271.xml"/><Relationship Id="rId288" Type="http://schemas.openxmlformats.org/officeDocument/2006/relationships/ctrlProp" Target="../ctrlProps/ctrlProp292.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262" Type="http://schemas.openxmlformats.org/officeDocument/2006/relationships/ctrlProp" Target="../ctrlProps/ctrlProp266.xml"/><Relationship Id="rId283" Type="http://schemas.openxmlformats.org/officeDocument/2006/relationships/ctrlProp" Target="../ctrlProps/ctrlProp287.xml"/><Relationship Id="rId313" Type="http://schemas.openxmlformats.org/officeDocument/2006/relationships/ctrlProp" Target="../ctrlProps/ctrlProp317.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printerSettings" Target="../printerSettings/printerSettings6.bin"/><Relationship Id="rId9" Type="http://schemas.openxmlformats.org/officeDocument/2006/relationships/ctrlProp" Target="../ctrlProps/ctrlProp13.xml"/><Relationship Id="rId180" Type="http://schemas.openxmlformats.org/officeDocument/2006/relationships/ctrlProp" Target="../ctrlProps/ctrlProp184.xml"/><Relationship Id="rId210" Type="http://schemas.openxmlformats.org/officeDocument/2006/relationships/ctrlProp" Target="../ctrlProps/ctrlProp214.xml"/><Relationship Id="rId215" Type="http://schemas.openxmlformats.org/officeDocument/2006/relationships/ctrlProp" Target="../ctrlProps/ctrlProp219.xml"/><Relationship Id="rId236" Type="http://schemas.openxmlformats.org/officeDocument/2006/relationships/ctrlProp" Target="../ctrlProps/ctrlProp240.xml"/><Relationship Id="rId257" Type="http://schemas.openxmlformats.org/officeDocument/2006/relationships/ctrlProp" Target="../ctrlProps/ctrlProp261.xml"/><Relationship Id="rId278" Type="http://schemas.openxmlformats.org/officeDocument/2006/relationships/ctrlProp" Target="../ctrlProps/ctrlProp282.xml"/><Relationship Id="rId26" Type="http://schemas.openxmlformats.org/officeDocument/2006/relationships/ctrlProp" Target="../ctrlProps/ctrlProp30.xml"/><Relationship Id="rId231" Type="http://schemas.openxmlformats.org/officeDocument/2006/relationships/ctrlProp" Target="../ctrlProps/ctrlProp235.xml"/><Relationship Id="rId252" Type="http://schemas.openxmlformats.org/officeDocument/2006/relationships/ctrlProp" Target="../ctrlProps/ctrlProp256.xml"/><Relationship Id="rId273" Type="http://schemas.openxmlformats.org/officeDocument/2006/relationships/ctrlProp" Target="../ctrlProps/ctrlProp277.xml"/><Relationship Id="rId294" Type="http://schemas.openxmlformats.org/officeDocument/2006/relationships/ctrlProp" Target="../ctrlProps/ctrlProp298.xml"/><Relationship Id="rId308" Type="http://schemas.openxmlformats.org/officeDocument/2006/relationships/ctrlProp" Target="../ctrlProps/ctrlProp312.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221" Type="http://schemas.openxmlformats.org/officeDocument/2006/relationships/ctrlProp" Target="../ctrlProps/ctrlProp225.xml"/><Relationship Id="rId242" Type="http://schemas.openxmlformats.org/officeDocument/2006/relationships/ctrlProp" Target="../ctrlProps/ctrlProp246.xml"/><Relationship Id="rId263" Type="http://schemas.openxmlformats.org/officeDocument/2006/relationships/ctrlProp" Target="../ctrlProps/ctrlProp267.xml"/><Relationship Id="rId284" Type="http://schemas.openxmlformats.org/officeDocument/2006/relationships/ctrlProp" Target="../ctrlProps/ctrlProp288.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211" Type="http://schemas.openxmlformats.org/officeDocument/2006/relationships/ctrlProp" Target="../ctrlProps/ctrlProp215.xml"/><Relationship Id="rId232" Type="http://schemas.openxmlformats.org/officeDocument/2006/relationships/ctrlProp" Target="../ctrlProps/ctrlProp236.xml"/><Relationship Id="rId253" Type="http://schemas.openxmlformats.org/officeDocument/2006/relationships/ctrlProp" Target="../ctrlProps/ctrlProp257.xml"/><Relationship Id="rId274" Type="http://schemas.openxmlformats.org/officeDocument/2006/relationships/ctrlProp" Target="../ctrlProps/ctrlProp278.xml"/><Relationship Id="rId295" Type="http://schemas.openxmlformats.org/officeDocument/2006/relationships/ctrlProp" Target="../ctrlProps/ctrlProp299.xml"/><Relationship Id="rId309" Type="http://schemas.openxmlformats.org/officeDocument/2006/relationships/ctrlProp" Target="../ctrlProps/ctrlProp313.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201" Type="http://schemas.openxmlformats.org/officeDocument/2006/relationships/ctrlProp" Target="../ctrlProps/ctrlProp205.xml"/><Relationship Id="rId222" Type="http://schemas.openxmlformats.org/officeDocument/2006/relationships/ctrlProp" Target="../ctrlProps/ctrlProp226.xml"/><Relationship Id="rId243" Type="http://schemas.openxmlformats.org/officeDocument/2006/relationships/ctrlProp" Target="../ctrlProps/ctrlProp247.xml"/><Relationship Id="rId264" Type="http://schemas.openxmlformats.org/officeDocument/2006/relationships/ctrlProp" Target="../ctrlProps/ctrlProp268.xml"/><Relationship Id="rId285" Type="http://schemas.openxmlformats.org/officeDocument/2006/relationships/ctrlProp" Target="../ctrlProps/ctrlProp289.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310" Type="http://schemas.openxmlformats.org/officeDocument/2006/relationships/ctrlProp" Target="../ctrlProps/ctrlProp314.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216.xml"/><Relationship Id="rId233" Type="http://schemas.openxmlformats.org/officeDocument/2006/relationships/ctrlProp" Target="../ctrlProps/ctrlProp237.xml"/><Relationship Id="rId254" Type="http://schemas.openxmlformats.org/officeDocument/2006/relationships/ctrlProp" Target="../ctrlProps/ctrlProp258.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275" Type="http://schemas.openxmlformats.org/officeDocument/2006/relationships/ctrlProp" Target="../ctrlProps/ctrlProp279.xml"/><Relationship Id="rId296" Type="http://schemas.openxmlformats.org/officeDocument/2006/relationships/ctrlProp" Target="../ctrlProps/ctrlProp300.xml"/><Relationship Id="rId300" Type="http://schemas.openxmlformats.org/officeDocument/2006/relationships/ctrlProp" Target="../ctrlProps/ctrlProp304.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202" Type="http://schemas.openxmlformats.org/officeDocument/2006/relationships/ctrlProp" Target="../ctrlProps/ctrlProp206.xml"/><Relationship Id="rId223" Type="http://schemas.openxmlformats.org/officeDocument/2006/relationships/ctrlProp" Target="../ctrlProps/ctrlProp227.xml"/><Relationship Id="rId244" Type="http://schemas.openxmlformats.org/officeDocument/2006/relationships/ctrlProp" Target="../ctrlProps/ctrlProp248.xml"/><Relationship Id="rId18" Type="http://schemas.openxmlformats.org/officeDocument/2006/relationships/ctrlProp" Target="../ctrlProps/ctrlProp22.xml"/><Relationship Id="rId39" Type="http://schemas.openxmlformats.org/officeDocument/2006/relationships/ctrlProp" Target="../ctrlProps/ctrlProp43.xml"/><Relationship Id="rId265" Type="http://schemas.openxmlformats.org/officeDocument/2006/relationships/ctrlProp" Target="../ctrlProps/ctrlProp269.xml"/><Relationship Id="rId286" Type="http://schemas.openxmlformats.org/officeDocument/2006/relationships/ctrlProp" Target="../ctrlProps/ctrlProp290.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311" Type="http://schemas.openxmlformats.org/officeDocument/2006/relationships/ctrlProp" Target="../ctrlProps/ctrlProp315.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34" Type="http://schemas.openxmlformats.org/officeDocument/2006/relationships/ctrlProp" Target="../ctrlProps/ctrlProp238.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33.xml"/><Relationship Id="rId255" Type="http://schemas.openxmlformats.org/officeDocument/2006/relationships/ctrlProp" Target="../ctrlProps/ctrlProp259.xml"/><Relationship Id="rId276" Type="http://schemas.openxmlformats.org/officeDocument/2006/relationships/ctrlProp" Target="../ctrlProps/ctrlProp280.xml"/><Relationship Id="rId297" Type="http://schemas.openxmlformats.org/officeDocument/2006/relationships/ctrlProp" Target="../ctrlProps/ctrlProp301.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30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0.xml"/><Relationship Id="rId3" Type="http://schemas.openxmlformats.org/officeDocument/2006/relationships/drawing" Target="../drawings/drawing6.xml"/><Relationship Id="rId7" Type="http://schemas.openxmlformats.org/officeDocument/2006/relationships/ctrlProp" Target="../ctrlProps/ctrlProp319.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6" Type="http://schemas.openxmlformats.org/officeDocument/2006/relationships/ctrlProp" Target="../ctrlProps/ctrlProp318.xml"/><Relationship Id="rId11" Type="http://schemas.openxmlformats.org/officeDocument/2006/relationships/ctrlProp" Target="../ctrlProps/ctrlProp323.xml"/><Relationship Id="rId5" Type="http://schemas.openxmlformats.org/officeDocument/2006/relationships/image" Target="../media/image1.png"/><Relationship Id="rId10" Type="http://schemas.openxmlformats.org/officeDocument/2006/relationships/ctrlProp" Target="../ctrlProps/ctrlProp322.xml"/><Relationship Id="rId4" Type="http://schemas.openxmlformats.org/officeDocument/2006/relationships/vmlDrawing" Target="../drawings/vmlDrawing5.vml"/><Relationship Id="rId9" Type="http://schemas.openxmlformats.org/officeDocument/2006/relationships/ctrlProp" Target="../ctrlProps/ctrlProp3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6.xml"/><Relationship Id="rId3" Type="http://schemas.openxmlformats.org/officeDocument/2006/relationships/drawing" Target="../drawings/drawing7.xml"/><Relationship Id="rId7" Type="http://schemas.openxmlformats.org/officeDocument/2006/relationships/ctrlProp" Target="../ctrlProps/ctrlProp325.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6" Type="http://schemas.openxmlformats.org/officeDocument/2006/relationships/ctrlProp" Target="../ctrlProps/ctrlProp324.xml"/><Relationship Id="rId5" Type="http://schemas.openxmlformats.org/officeDocument/2006/relationships/image" Target="../media/image1.png"/><Relationship Id="rId10" Type="http://schemas.openxmlformats.org/officeDocument/2006/relationships/ctrlProp" Target="../ctrlProps/ctrlProp328.xml"/><Relationship Id="rId4" Type="http://schemas.openxmlformats.org/officeDocument/2006/relationships/vmlDrawing" Target="../drawings/vmlDrawing6.vml"/><Relationship Id="rId9" Type="http://schemas.openxmlformats.org/officeDocument/2006/relationships/ctrlProp" Target="../ctrlProps/ctrlProp32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428.xml"/><Relationship Id="rId299" Type="http://schemas.openxmlformats.org/officeDocument/2006/relationships/ctrlProp" Target="../ctrlProps/ctrlProp610.xml"/><Relationship Id="rId21" Type="http://schemas.openxmlformats.org/officeDocument/2006/relationships/ctrlProp" Target="../ctrlProps/ctrlProp332.xml"/><Relationship Id="rId63" Type="http://schemas.openxmlformats.org/officeDocument/2006/relationships/ctrlProp" Target="../ctrlProps/ctrlProp374.xml"/><Relationship Id="rId159" Type="http://schemas.openxmlformats.org/officeDocument/2006/relationships/ctrlProp" Target="../ctrlProps/ctrlProp470.xml"/><Relationship Id="rId324" Type="http://schemas.openxmlformats.org/officeDocument/2006/relationships/ctrlProp" Target="../ctrlProps/ctrlProp635.xml"/><Relationship Id="rId366" Type="http://schemas.openxmlformats.org/officeDocument/2006/relationships/ctrlProp" Target="../ctrlProps/ctrlProp677.xml"/><Relationship Id="rId170" Type="http://schemas.openxmlformats.org/officeDocument/2006/relationships/ctrlProp" Target="../ctrlProps/ctrlProp481.xml"/><Relationship Id="rId226" Type="http://schemas.openxmlformats.org/officeDocument/2006/relationships/ctrlProp" Target="../ctrlProps/ctrlProp537.xml"/><Relationship Id="rId433" Type="http://schemas.openxmlformats.org/officeDocument/2006/relationships/ctrlProp" Target="../ctrlProps/ctrlProp744.xml"/><Relationship Id="rId268" Type="http://schemas.openxmlformats.org/officeDocument/2006/relationships/ctrlProp" Target="../ctrlProps/ctrlProp579.xml"/><Relationship Id="rId475" Type="http://schemas.openxmlformats.org/officeDocument/2006/relationships/ctrlProp" Target="../ctrlProps/ctrlProp786.xml"/><Relationship Id="rId32" Type="http://schemas.openxmlformats.org/officeDocument/2006/relationships/ctrlProp" Target="../ctrlProps/ctrlProp343.xml"/><Relationship Id="rId74" Type="http://schemas.openxmlformats.org/officeDocument/2006/relationships/ctrlProp" Target="../ctrlProps/ctrlProp385.xml"/><Relationship Id="rId128" Type="http://schemas.openxmlformats.org/officeDocument/2006/relationships/ctrlProp" Target="../ctrlProps/ctrlProp439.xml"/><Relationship Id="rId335" Type="http://schemas.openxmlformats.org/officeDocument/2006/relationships/ctrlProp" Target="../ctrlProps/ctrlProp646.xml"/><Relationship Id="rId377" Type="http://schemas.openxmlformats.org/officeDocument/2006/relationships/ctrlProp" Target="../ctrlProps/ctrlProp688.xml"/><Relationship Id="rId5" Type="http://schemas.openxmlformats.org/officeDocument/2006/relationships/hyperlink" Target="https://smeclimatehub.org/start-measuring/" TargetMode="External"/><Relationship Id="rId181" Type="http://schemas.openxmlformats.org/officeDocument/2006/relationships/ctrlProp" Target="../ctrlProps/ctrlProp492.xml"/><Relationship Id="rId237" Type="http://schemas.openxmlformats.org/officeDocument/2006/relationships/ctrlProp" Target="../ctrlProps/ctrlProp548.xml"/><Relationship Id="rId402" Type="http://schemas.openxmlformats.org/officeDocument/2006/relationships/ctrlProp" Target="../ctrlProps/ctrlProp713.xml"/><Relationship Id="rId279" Type="http://schemas.openxmlformats.org/officeDocument/2006/relationships/ctrlProp" Target="../ctrlProps/ctrlProp590.xml"/><Relationship Id="rId444" Type="http://schemas.openxmlformats.org/officeDocument/2006/relationships/ctrlProp" Target="../ctrlProps/ctrlProp755.xml"/><Relationship Id="rId43" Type="http://schemas.openxmlformats.org/officeDocument/2006/relationships/ctrlProp" Target="../ctrlProps/ctrlProp354.xml"/><Relationship Id="rId139" Type="http://schemas.openxmlformats.org/officeDocument/2006/relationships/ctrlProp" Target="../ctrlProps/ctrlProp450.xml"/><Relationship Id="rId290" Type="http://schemas.openxmlformats.org/officeDocument/2006/relationships/ctrlProp" Target="../ctrlProps/ctrlProp601.xml"/><Relationship Id="rId304" Type="http://schemas.openxmlformats.org/officeDocument/2006/relationships/ctrlProp" Target="../ctrlProps/ctrlProp615.xml"/><Relationship Id="rId346" Type="http://schemas.openxmlformats.org/officeDocument/2006/relationships/ctrlProp" Target="../ctrlProps/ctrlProp657.xml"/><Relationship Id="rId388" Type="http://schemas.openxmlformats.org/officeDocument/2006/relationships/ctrlProp" Target="../ctrlProps/ctrlProp699.xml"/><Relationship Id="rId85" Type="http://schemas.openxmlformats.org/officeDocument/2006/relationships/ctrlProp" Target="../ctrlProps/ctrlProp396.xml"/><Relationship Id="rId150" Type="http://schemas.openxmlformats.org/officeDocument/2006/relationships/ctrlProp" Target="../ctrlProps/ctrlProp461.xml"/><Relationship Id="rId192" Type="http://schemas.openxmlformats.org/officeDocument/2006/relationships/ctrlProp" Target="../ctrlProps/ctrlProp503.xml"/><Relationship Id="rId206" Type="http://schemas.openxmlformats.org/officeDocument/2006/relationships/ctrlProp" Target="../ctrlProps/ctrlProp517.xml"/><Relationship Id="rId413" Type="http://schemas.openxmlformats.org/officeDocument/2006/relationships/ctrlProp" Target="../ctrlProps/ctrlProp724.xml"/><Relationship Id="rId248" Type="http://schemas.openxmlformats.org/officeDocument/2006/relationships/ctrlProp" Target="../ctrlProps/ctrlProp559.xml"/><Relationship Id="rId455" Type="http://schemas.openxmlformats.org/officeDocument/2006/relationships/ctrlProp" Target="../ctrlProps/ctrlProp766.xml"/><Relationship Id="rId12" Type="http://schemas.openxmlformats.org/officeDocument/2006/relationships/hyperlink" Target="https://ghgprotocol.org/sites/default/files/standards/Scope3_Calculation_Guidance_0.pdf" TargetMode="External"/><Relationship Id="rId108" Type="http://schemas.openxmlformats.org/officeDocument/2006/relationships/ctrlProp" Target="../ctrlProps/ctrlProp419.xml"/><Relationship Id="rId315" Type="http://schemas.openxmlformats.org/officeDocument/2006/relationships/ctrlProp" Target="../ctrlProps/ctrlProp626.xml"/><Relationship Id="rId357" Type="http://schemas.openxmlformats.org/officeDocument/2006/relationships/ctrlProp" Target="../ctrlProps/ctrlProp668.xml"/><Relationship Id="rId54" Type="http://schemas.openxmlformats.org/officeDocument/2006/relationships/ctrlProp" Target="../ctrlProps/ctrlProp365.xml"/><Relationship Id="rId96" Type="http://schemas.openxmlformats.org/officeDocument/2006/relationships/ctrlProp" Target="../ctrlProps/ctrlProp407.xml"/><Relationship Id="rId161" Type="http://schemas.openxmlformats.org/officeDocument/2006/relationships/ctrlProp" Target="../ctrlProps/ctrlProp472.xml"/><Relationship Id="rId217" Type="http://schemas.openxmlformats.org/officeDocument/2006/relationships/ctrlProp" Target="../ctrlProps/ctrlProp528.xml"/><Relationship Id="rId399" Type="http://schemas.openxmlformats.org/officeDocument/2006/relationships/ctrlProp" Target="../ctrlProps/ctrlProp710.xml"/><Relationship Id="rId259" Type="http://schemas.openxmlformats.org/officeDocument/2006/relationships/ctrlProp" Target="../ctrlProps/ctrlProp570.xml"/><Relationship Id="rId424" Type="http://schemas.openxmlformats.org/officeDocument/2006/relationships/ctrlProp" Target="../ctrlProps/ctrlProp735.xml"/><Relationship Id="rId466" Type="http://schemas.openxmlformats.org/officeDocument/2006/relationships/ctrlProp" Target="../ctrlProps/ctrlProp777.xml"/><Relationship Id="rId23" Type="http://schemas.openxmlformats.org/officeDocument/2006/relationships/ctrlProp" Target="../ctrlProps/ctrlProp334.xml"/><Relationship Id="rId119" Type="http://schemas.openxmlformats.org/officeDocument/2006/relationships/ctrlProp" Target="../ctrlProps/ctrlProp430.xml"/><Relationship Id="rId270" Type="http://schemas.openxmlformats.org/officeDocument/2006/relationships/ctrlProp" Target="../ctrlProps/ctrlProp581.xml"/><Relationship Id="rId326" Type="http://schemas.openxmlformats.org/officeDocument/2006/relationships/ctrlProp" Target="../ctrlProps/ctrlProp637.xml"/><Relationship Id="rId65" Type="http://schemas.openxmlformats.org/officeDocument/2006/relationships/ctrlProp" Target="../ctrlProps/ctrlProp376.xml"/><Relationship Id="rId130" Type="http://schemas.openxmlformats.org/officeDocument/2006/relationships/ctrlProp" Target="../ctrlProps/ctrlProp441.xml"/><Relationship Id="rId368" Type="http://schemas.openxmlformats.org/officeDocument/2006/relationships/ctrlProp" Target="../ctrlProps/ctrlProp679.xml"/><Relationship Id="rId172" Type="http://schemas.openxmlformats.org/officeDocument/2006/relationships/ctrlProp" Target="../ctrlProps/ctrlProp483.xml"/><Relationship Id="rId228" Type="http://schemas.openxmlformats.org/officeDocument/2006/relationships/ctrlProp" Target="../ctrlProps/ctrlProp539.xml"/><Relationship Id="rId435" Type="http://schemas.openxmlformats.org/officeDocument/2006/relationships/ctrlProp" Target="../ctrlProps/ctrlProp746.xml"/><Relationship Id="rId477" Type="http://schemas.openxmlformats.org/officeDocument/2006/relationships/ctrlProp" Target="../ctrlProps/ctrlProp788.xml"/><Relationship Id="rId281" Type="http://schemas.openxmlformats.org/officeDocument/2006/relationships/ctrlProp" Target="../ctrlProps/ctrlProp592.xml"/><Relationship Id="rId337" Type="http://schemas.openxmlformats.org/officeDocument/2006/relationships/ctrlProp" Target="../ctrlProps/ctrlProp648.xml"/><Relationship Id="rId34" Type="http://schemas.openxmlformats.org/officeDocument/2006/relationships/ctrlProp" Target="../ctrlProps/ctrlProp345.xml"/><Relationship Id="rId55" Type="http://schemas.openxmlformats.org/officeDocument/2006/relationships/ctrlProp" Target="../ctrlProps/ctrlProp366.xml"/><Relationship Id="rId76" Type="http://schemas.openxmlformats.org/officeDocument/2006/relationships/ctrlProp" Target="../ctrlProps/ctrlProp387.xml"/><Relationship Id="rId97" Type="http://schemas.openxmlformats.org/officeDocument/2006/relationships/ctrlProp" Target="../ctrlProps/ctrlProp408.xml"/><Relationship Id="rId120" Type="http://schemas.openxmlformats.org/officeDocument/2006/relationships/ctrlProp" Target="../ctrlProps/ctrlProp431.xml"/><Relationship Id="rId141" Type="http://schemas.openxmlformats.org/officeDocument/2006/relationships/ctrlProp" Target="../ctrlProps/ctrlProp452.xml"/><Relationship Id="rId358" Type="http://schemas.openxmlformats.org/officeDocument/2006/relationships/ctrlProp" Target="../ctrlProps/ctrlProp669.xml"/><Relationship Id="rId379" Type="http://schemas.openxmlformats.org/officeDocument/2006/relationships/ctrlProp" Target="../ctrlProps/ctrlProp690.xml"/><Relationship Id="rId7" Type="http://schemas.openxmlformats.org/officeDocument/2006/relationships/hyperlink" Target="https://www.persefoni.com/pricing" TargetMode="External"/><Relationship Id="rId162" Type="http://schemas.openxmlformats.org/officeDocument/2006/relationships/ctrlProp" Target="../ctrlProps/ctrlProp473.xml"/><Relationship Id="rId183" Type="http://schemas.openxmlformats.org/officeDocument/2006/relationships/ctrlProp" Target="../ctrlProps/ctrlProp494.xml"/><Relationship Id="rId218" Type="http://schemas.openxmlformats.org/officeDocument/2006/relationships/ctrlProp" Target="../ctrlProps/ctrlProp529.xml"/><Relationship Id="rId239" Type="http://schemas.openxmlformats.org/officeDocument/2006/relationships/ctrlProp" Target="../ctrlProps/ctrlProp550.xml"/><Relationship Id="rId390" Type="http://schemas.openxmlformats.org/officeDocument/2006/relationships/ctrlProp" Target="../ctrlProps/ctrlProp701.xml"/><Relationship Id="rId404" Type="http://schemas.openxmlformats.org/officeDocument/2006/relationships/ctrlProp" Target="../ctrlProps/ctrlProp715.xml"/><Relationship Id="rId425" Type="http://schemas.openxmlformats.org/officeDocument/2006/relationships/ctrlProp" Target="../ctrlProps/ctrlProp736.xml"/><Relationship Id="rId446" Type="http://schemas.openxmlformats.org/officeDocument/2006/relationships/ctrlProp" Target="../ctrlProps/ctrlProp757.xml"/><Relationship Id="rId467" Type="http://schemas.openxmlformats.org/officeDocument/2006/relationships/ctrlProp" Target="../ctrlProps/ctrlProp778.xml"/><Relationship Id="rId250" Type="http://schemas.openxmlformats.org/officeDocument/2006/relationships/ctrlProp" Target="../ctrlProps/ctrlProp561.xml"/><Relationship Id="rId271" Type="http://schemas.openxmlformats.org/officeDocument/2006/relationships/ctrlProp" Target="../ctrlProps/ctrlProp582.xml"/><Relationship Id="rId292" Type="http://schemas.openxmlformats.org/officeDocument/2006/relationships/ctrlProp" Target="../ctrlProps/ctrlProp603.xml"/><Relationship Id="rId306" Type="http://schemas.openxmlformats.org/officeDocument/2006/relationships/ctrlProp" Target="../ctrlProps/ctrlProp617.xml"/><Relationship Id="rId24" Type="http://schemas.openxmlformats.org/officeDocument/2006/relationships/ctrlProp" Target="../ctrlProps/ctrlProp335.xml"/><Relationship Id="rId45" Type="http://schemas.openxmlformats.org/officeDocument/2006/relationships/ctrlProp" Target="../ctrlProps/ctrlProp356.xml"/><Relationship Id="rId66" Type="http://schemas.openxmlformats.org/officeDocument/2006/relationships/ctrlProp" Target="../ctrlProps/ctrlProp377.xml"/><Relationship Id="rId87" Type="http://schemas.openxmlformats.org/officeDocument/2006/relationships/ctrlProp" Target="../ctrlProps/ctrlProp398.xml"/><Relationship Id="rId110" Type="http://schemas.openxmlformats.org/officeDocument/2006/relationships/ctrlProp" Target="../ctrlProps/ctrlProp421.xml"/><Relationship Id="rId131" Type="http://schemas.openxmlformats.org/officeDocument/2006/relationships/ctrlProp" Target="../ctrlProps/ctrlProp442.xml"/><Relationship Id="rId327" Type="http://schemas.openxmlformats.org/officeDocument/2006/relationships/ctrlProp" Target="../ctrlProps/ctrlProp638.xml"/><Relationship Id="rId348" Type="http://schemas.openxmlformats.org/officeDocument/2006/relationships/ctrlProp" Target="../ctrlProps/ctrlProp659.xml"/><Relationship Id="rId369" Type="http://schemas.openxmlformats.org/officeDocument/2006/relationships/ctrlProp" Target="../ctrlProps/ctrlProp680.xml"/><Relationship Id="rId152" Type="http://schemas.openxmlformats.org/officeDocument/2006/relationships/ctrlProp" Target="../ctrlProps/ctrlProp463.xml"/><Relationship Id="rId173" Type="http://schemas.openxmlformats.org/officeDocument/2006/relationships/ctrlProp" Target="../ctrlProps/ctrlProp484.xml"/><Relationship Id="rId194" Type="http://schemas.openxmlformats.org/officeDocument/2006/relationships/ctrlProp" Target="../ctrlProps/ctrlProp505.xml"/><Relationship Id="rId208" Type="http://schemas.openxmlformats.org/officeDocument/2006/relationships/ctrlProp" Target="../ctrlProps/ctrlProp519.xml"/><Relationship Id="rId229" Type="http://schemas.openxmlformats.org/officeDocument/2006/relationships/ctrlProp" Target="../ctrlProps/ctrlProp540.xml"/><Relationship Id="rId380" Type="http://schemas.openxmlformats.org/officeDocument/2006/relationships/ctrlProp" Target="../ctrlProps/ctrlProp691.xml"/><Relationship Id="rId415" Type="http://schemas.openxmlformats.org/officeDocument/2006/relationships/ctrlProp" Target="../ctrlProps/ctrlProp726.xml"/><Relationship Id="rId436" Type="http://schemas.openxmlformats.org/officeDocument/2006/relationships/ctrlProp" Target="../ctrlProps/ctrlProp747.xml"/><Relationship Id="rId457" Type="http://schemas.openxmlformats.org/officeDocument/2006/relationships/ctrlProp" Target="../ctrlProps/ctrlProp768.xml"/><Relationship Id="rId240" Type="http://schemas.openxmlformats.org/officeDocument/2006/relationships/ctrlProp" Target="../ctrlProps/ctrlProp551.xml"/><Relationship Id="rId261" Type="http://schemas.openxmlformats.org/officeDocument/2006/relationships/ctrlProp" Target="../ctrlProps/ctrlProp572.xml"/><Relationship Id="rId478" Type="http://schemas.openxmlformats.org/officeDocument/2006/relationships/ctrlProp" Target="../ctrlProps/ctrlProp789.xml"/><Relationship Id="rId14" Type="http://schemas.openxmlformats.org/officeDocument/2006/relationships/printerSettings" Target="../printerSettings/printerSettings9.bin"/><Relationship Id="rId35" Type="http://schemas.openxmlformats.org/officeDocument/2006/relationships/ctrlProp" Target="../ctrlProps/ctrlProp346.xml"/><Relationship Id="rId56" Type="http://schemas.openxmlformats.org/officeDocument/2006/relationships/ctrlProp" Target="../ctrlProps/ctrlProp367.xml"/><Relationship Id="rId77" Type="http://schemas.openxmlformats.org/officeDocument/2006/relationships/ctrlProp" Target="../ctrlProps/ctrlProp388.xml"/><Relationship Id="rId100" Type="http://schemas.openxmlformats.org/officeDocument/2006/relationships/ctrlProp" Target="../ctrlProps/ctrlProp411.xml"/><Relationship Id="rId282" Type="http://schemas.openxmlformats.org/officeDocument/2006/relationships/ctrlProp" Target="../ctrlProps/ctrlProp593.xml"/><Relationship Id="rId317" Type="http://schemas.openxmlformats.org/officeDocument/2006/relationships/ctrlProp" Target="../ctrlProps/ctrlProp628.xml"/><Relationship Id="rId338" Type="http://schemas.openxmlformats.org/officeDocument/2006/relationships/ctrlProp" Target="../ctrlProps/ctrlProp649.xml"/><Relationship Id="rId359" Type="http://schemas.openxmlformats.org/officeDocument/2006/relationships/ctrlProp" Target="../ctrlProps/ctrlProp670.xml"/><Relationship Id="rId8" Type="http://schemas.openxmlformats.org/officeDocument/2006/relationships/hyperlink" Target="https://www.epa.gov/climateleadership/simplified-ghg-emissions-calculator" TargetMode="External"/><Relationship Id="rId98" Type="http://schemas.openxmlformats.org/officeDocument/2006/relationships/ctrlProp" Target="../ctrlProps/ctrlProp409.xml"/><Relationship Id="rId121" Type="http://schemas.openxmlformats.org/officeDocument/2006/relationships/ctrlProp" Target="../ctrlProps/ctrlProp432.xml"/><Relationship Id="rId142" Type="http://schemas.openxmlformats.org/officeDocument/2006/relationships/ctrlProp" Target="../ctrlProps/ctrlProp453.xml"/><Relationship Id="rId163" Type="http://schemas.openxmlformats.org/officeDocument/2006/relationships/ctrlProp" Target="../ctrlProps/ctrlProp474.xml"/><Relationship Id="rId184" Type="http://schemas.openxmlformats.org/officeDocument/2006/relationships/ctrlProp" Target="../ctrlProps/ctrlProp495.xml"/><Relationship Id="rId219" Type="http://schemas.openxmlformats.org/officeDocument/2006/relationships/ctrlProp" Target="../ctrlProps/ctrlProp530.xml"/><Relationship Id="rId370" Type="http://schemas.openxmlformats.org/officeDocument/2006/relationships/ctrlProp" Target="../ctrlProps/ctrlProp681.xml"/><Relationship Id="rId391" Type="http://schemas.openxmlformats.org/officeDocument/2006/relationships/ctrlProp" Target="../ctrlProps/ctrlProp702.xml"/><Relationship Id="rId405" Type="http://schemas.openxmlformats.org/officeDocument/2006/relationships/ctrlProp" Target="../ctrlProps/ctrlProp716.xml"/><Relationship Id="rId426" Type="http://schemas.openxmlformats.org/officeDocument/2006/relationships/ctrlProp" Target="../ctrlProps/ctrlProp737.xml"/><Relationship Id="rId447" Type="http://schemas.openxmlformats.org/officeDocument/2006/relationships/ctrlProp" Target="../ctrlProps/ctrlProp758.xml"/><Relationship Id="rId230" Type="http://schemas.openxmlformats.org/officeDocument/2006/relationships/ctrlProp" Target="../ctrlProps/ctrlProp541.xml"/><Relationship Id="rId251" Type="http://schemas.openxmlformats.org/officeDocument/2006/relationships/ctrlProp" Target="../ctrlProps/ctrlProp562.xml"/><Relationship Id="rId468" Type="http://schemas.openxmlformats.org/officeDocument/2006/relationships/ctrlProp" Target="../ctrlProps/ctrlProp779.xml"/><Relationship Id="rId25" Type="http://schemas.openxmlformats.org/officeDocument/2006/relationships/ctrlProp" Target="../ctrlProps/ctrlProp336.xml"/><Relationship Id="rId46" Type="http://schemas.openxmlformats.org/officeDocument/2006/relationships/ctrlProp" Target="../ctrlProps/ctrlProp357.xml"/><Relationship Id="rId67" Type="http://schemas.openxmlformats.org/officeDocument/2006/relationships/ctrlProp" Target="../ctrlProps/ctrlProp378.xml"/><Relationship Id="rId272" Type="http://schemas.openxmlformats.org/officeDocument/2006/relationships/ctrlProp" Target="../ctrlProps/ctrlProp583.xml"/><Relationship Id="rId293" Type="http://schemas.openxmlformats.org/officeDocument/2006/relationships/ctrlProp" Target="../ctrlProps/ctrlProp604.xml"/><Relationship Id="rId307" Type="http://schemas.openxmlformats.org/officeDocument/2006/relationships/ctrlProp" Target="../ctrlProps/ctrlProp618.xml"/><Relationship Id="rId328" Type="http://schemas.openxmlformats.org/officeDocument/2006/relationships/ctrlProp" Target="../ctrlProps/ctrlProp639.xml"/><Relationship Id="rId349" Type="http://schemas.openxmlformats.org/officeDocument/2006/relationships/ctrlProp" Target="../ctrlProps/ctrlProp660.xml"/><Relationship Id="rId88" Type="http://schemas.openxmlformats.org/officeDocument/2006/relationships/ctrlProp" Target="../ctrlProps/ctrlProp399.xml"/><Relationship Id="rId111" Type="http://schemas.openxmlformats.org/officeDocument/2006/relationships/ctrlProp" Target="../ctrlProps/ctrlProp422.xml"/><Relationship Id="rId132" Type="http://schemas.openxmlformats.org/officeDocument/2006/relationships/ctrlProp" Target="../ctrlProps/ctrlProp443.xml"/><Relationship Id="rId153" Type="http://schemas.openxmlformats.org/officeDocument/2006/relationships/ctrlProp" Target="../ctrlProps/ctrlProp464.xml"/><Relationship Id="rId174" Type="http://schemas.openxmlformats.org/officeDocument/2006/relationships/ctrlProp" Target="../ctrlProps/ctrlProp485.xml"/><Relationship Id="rId195" Type="http://schemas.openxmlformats.org/officeDocument/2006/relationships/ctrlProp" Target="../ctrlProps/ctrlProp506.xml"/><Relationship Id="rId209" Type="http://schemas.openxmlformats.org/officeDocument/2006/relationships/ctrlProp" Target="../ctrlProps/ctrlProp520.xml"/><Relationship Id="rId360" Type="http://schemas.openxmlformats.org/officeDocument/2006/relationships/ctrlProp" Target="../ctrlProps/ctrlProp671.xml"/><Relationship Id="rId381" Type="http://schemas.openxmlformats.org/officeDocument/2006/relationships/ctrlProp" Target="../ctrlProps/ctrlProp692.xml"/><Relationship Id="rId416" Type="http://schemas.openxmlformats.org/officeDocument/2006/relationships/ctrlProp" Target="../ctrlProps/ctrlProp727.xml"/><Relationship Id="rId220" Type="http://schemas.openxmlformats.org/officeDocument/2006/relationships/ctrlProp" Target="../ctrlProps/ctrlProp531.xml"/><Relationship Id="rId241" Type="http://schemas.openxmlformats.org/officeDocument/2006/relationships/ctrlProp" Target="../ctrlProps/ctrlProp552.xml"/><Relationship Id="rId437" Type="http://schemas.openxmlformats.org/officeDocument/2006/relationships/ctrlProp" Target="../ctrlProps/ctrlProp748.xml"/><Relationship Id="rId458" Type="http://schemas.openxmlformats.org/officeDocument/2006/relationships/ctrlProp" Target="../ctrlProps/ctrlProp769.xml"/><Relationship Id="rId479" Type="http://schemas.openxmlformats.org/officeDocument/2006/relationships/ctrlProp" Target="../ctrlProps/ctrlProp790.xml"/><Relationship Id="rId15" Type="http://schemas.openxmlformats.org/officeDocument/2006/relationships/drawing" Target="../drawings/drawing8.xml"/><Relationship Id="rId36" Type="http://schemas.openxmlformats.org/officeDocument/2006/relationships/ctrlProp" Target="../ctrlProps/ctrlProp347.xml"/><Relationship Id="rId57" Type="http://schemas.openxmlformats.org/officeDocument/2006/relationships/ctrlProp" Target="../ctrlProps/ctrlProp368.xml"/><Relationship Id="rId262" Type="http://schemas.openxmlformats.org/officeDocument/2006/relationships/ctrlProp" Target="../ctrlProps/ctrlProp573.xml"/><Relationship Id="rId283" Type="http://schemas.openxmlformats.org/officeDocument/2006/relationships/ctrlProp" Target="../ctrlProps/ctrlProp594.xml"/><Relationship Id="rId318" Type="http://schemas.openxmlformats.org/officeDocument/2006/relationships/ctrlProp" Target="../ctrlProps/ctrlProp629.xml"/><Relationship Id="rId339" Type="http://schemas.openxmlformats.org/officeDocument/2006/relationships/ctrlProp" Target="../ctrlProps/ctrlProp650.xml"/><Relationship Id="rId78" Type="http://schemas.openxmlformats.org/officeDocument/2006/relationships/ctrlProp" Target="../ctrlProps/ctrlProp389.xml"/><Relationship Id="rId99" Type="http://schemas.openxmlformats.org/officeDocument/2006/relationships/ctrlProp" Target="../ctrlProps/ctrlProp410.xml"/><Relationship Id="rId101" Type="http://schemas.openxmlformats.org/officeDocument/2006/relationships/ctrlProp" Target="../ctrlProps/ctrlProp412.xml"/><Relationship Id="rId122" Type="http://schemas.openxmlformats.org/officeDocument/2006/relationships/ctrlProp" Target="../ctrlProps/ctrlProp433.xml"/><Relationship Id="rId143" Type="http://schemas.openxmlformats.org/officeDocument/2006/relationships/ctrlProp" Target="../ctrlProps/ctrlProp454.xml"/><Relationship Id="rId164" Type="http://schemas.openxmlformats.org/officeDocument/2006/relationships/ctrlProp" Target="../ctrlProps/ctrlProp475.xml"/><Relationship Id="rId185" Type="http://schemas.openxmlformats.org/officeDocument/2006/relationships/ctrlProp" Target="../ctrlProps/ctrlProp496.xml"/><Relationship Id="rId350" Type="http://schemas.openxmlformats.org/officeDocument/2006/relationships/ctrlProp" Target="../ctrlProps/ctrlProp661.xml"/><Relationship Id="rId371" Type="http://schemas.openxmlformats.org/officeDocument/2006/relationships/ctrlProp" Target="../ctrlProps/ctrlProp682.xml"/><Relationship Id="rId406" Type="http://schemas.openxmlformats.org/officeDocument/2006/relationships/ctrlProp" Target="../ctrlProps/ctrlProp717.xml"/><Relationship Id="rId9" Type="http://schemas.openxmlformats.org/officeDocument/2006/relationships/hyperlink" Target="https://www.epa.gov/climateleadership/simplified-ghg-emissions-calculator" TargetMode="External"/><Relationship Id="rId210" Type="http://schemas.openxmlformats.org/officeDocument/2006/relationships/ctrlProp" Target="../ctrlProps/ctrlProp521.xml"/><Relationship Id="rId392" Type="http://schemas.openxmlformats.org/officeDocument/2006/relationships/ctrlProp" Target="../ctrlProps/ctrlProp703.xml"/><Relationship Id="rId427" Type="http://schemas.openxmlformats.org/officeDocument/2006/relationships/ctrlProp" Target="../ctrlProps/ctrlProp738.xml"/><Relationship Id="rId448" Type="http://schemas.openxmlformats.org/officeDocument/2006/relationships/ctrlProp" Target="../ctrlProps/ctrlProp759.xml"/><Relationship Id="rId469" Type="http://schemas.openxmlformats.org/officeDocument/2006/relationships/ctrlProp" Target="../ctrlProps/ctrlProp780.xml"/><Relationship Id="rId26" Type="http://schemas.openxmlformats.org/officeDocument/2006/relationships/ctrlProp" Target="../ctrlProps/ctrlProp337.xml"/><Relationship Id="rId231" Type="http://schemas.openxmlformats.org/officeDocument/2006/relationships/ctrlProp" Target="../ctrlProps/ctrlProp542.xml"/><Relationship Id="rId252" Type="http://schemas.openxmlformats.org/officeDocument/2006/relationships/ctrlProp" Target="../ctrlProps/ctrlProp563.xml"/><Relationship Id="rId273" Type="http://schemas.openxmlformats.org/officeDocument/2006/relationships/ctrlProp" Target="../ctrlProps/ctrlProp584.xml"/><Relationship Id="rId294" Type="http://schemas.openxmlformats.org/officeDocument/2006/relationships/ctrlProp" Target="../ctrlProps/ctrlProp605.xml"/><Relationship Id="rId308" Type="http://schemas.openxmlformats.org/officeDocument/2006/relationships/ctrlProp" Target="../ctrlProps/ctrlProp619.xml"/><Relationship Id="rId329" Type="http://schemas.openxmlformats.org/officeDocument/2006/relationships/ctrlProp" Target="../ctrlProps/ctrlProp640.xml"/><Relationship Id="rId480" Type="http://schemas.openxmlformats.org/officeDocument/2006/relationships/ctrlProp" Target="../ctrlProps/ctrlProp791.xml"/><Relationship Id="rId47" Type="http://schemas.openxmlformats.org/officeDocument/2006/relationships/ctrlProp" Target="../ctrlProps/ctrlProp358.xml"/><Relationship Id="rId68" Type="http://schemas.openxmlformats.org/officeDocument/2006/relationships/ctrlProp" Target="../ctrlProps/ctrlProp379.xml"/><Relationship Id="rId89" Type="http://schemas.openxmlformats.org/officeDocument/2006/relationships/ctrlProp" Target="../ctrlProps/ctrlProp400.xml"/><Relationship Id="rId112" Type="http://schemas.openxmlformats.org/officeDocument/2006/relationships/ctrlProp" Target="../ctrlProps/ctrlProp423.xml"/><Relationship Id="rId133" Type="http://schemas.openxmlformats.org/officeDocument/2006/relationships/ctrlProp" Target="../ctrlProps/ctrlProp444.xml"/><Relationship Id="rId154" Type="http://schemas.openxmlformats.org/officeDocument/2006/relationships/ctrlProp" Target="../ctrlProps/ctrlProp465.xml"/><Relationship Id="rId175" Type="http://schemas.openxmlformats.org/officeDocument/2006/relationships/ctrlProp" Target="../ctrlProps/ctrlProp486.xml"/><Relationship Id="rId340" Type="http://schemas.openxmlformats.org/officeDocument/2006/relationships/ctrlProp" Target="../ctrlProps/ctrlProp651.xml"/><Relationship Id="rId361" Type="http://schemas.openxmlformats.org/officeDocument/2006/relationships/ctrlProp" Target="../ctrlProps/ctrlProp672.xml"/><Relationship Id="rId196" Type="http://schemas.openxmlformats.org/officeDocument/2006/relationships/ctrlProp" Target="../ctrlProps/ctrlProp507.xml"/><Relationship Id="rId200" Type="http://schemas.openxmlformats.org/officeDocument/2006/relationships/ctrlProp" Target="../ctrlProps/ctrlProp511.xml"/><Relationship Id="rId382" Type="http://schemas.openxmlformats.org/officeDocument/2006/relationships/ctrlProp" Target="../ctrlProps/ctrlProp693.xml"/><Relationship Id="rId417" Type="http://schemas.openxmlformats.org/officeDocument/2006/relationships/ctrlProp" Target="../ctrlProps/ctrlProp728.xml"/><Relationship Id="rId438" Type="http://schemas.openxmlformats.org/officeDocument/2006/relationships/ctrlProp" Target="../ctrlProps/ctrlProp749.xml"/><Relationship Id="rId459" Type="http://schemas.openxmlformats.org/officeDocument/2006/relationships/ctrlProp" Target="../ctrlProps/ctrlProp770.xml"/><Relationship Id="rId16" Type="http://schemas.openxmlformats.org/officeDocument/2006/relationships/vmlDrawing" Target="../drawings/vmlDrawing7.vml"/><Relationship Id="rId221" Type="http://schemas.openxmlformats.org/officeDocument/2006/relationships/ctrlProp" Target="../ctrlProps/ctrlProp532.xml"/><Relationship Id="rId242" Type="http://schemas.openxmlformats.org/officeDocument/2006/relationships/ctrlProp" Target="../ctrlProps/ctrlProp553.xml"/><Relationship Id="rId263" Type="http://schemas.openxmlformats.org/officeDocument/2006/relationships/ctrlProp" Target="../ctrlProps/ctrlProp574.xml"/><Relationship Id="rId284" Type="http://schemas.openxmlformats.org/officeDocument/2006/relationships/ctrlProp" Target="../ctrlProps/ctrlProp595.xml"/><Relationship Id="rId319" Type="http://schemas.openxmlformats.org/officeDocument/2006/relationships/ctrlProp" Target="../ctrlProps/ctrlProp630.xml"/><Relationship Id="rId470" Type="http://schemas.openxmlformats.org/officeDocument/2006/relationships/ctrlProp" Target="../ctrlProps/ctrlProp781.xml"/><Relationship Id="rId37" Type="http://schemas.openxmlformats.org/officeDocument/2006/relationships/ctrlProp" Target="../ctrlProps/ctrlProp348.xml"/><Relationship Id="rId58" Type="http://schemas.openxmlformats.org/officeDocument/2006/relationships/ctrlProp" Target="../ctrlProps/ctrlProp369.xml"/><Relationship Id="rId79" Type="http://schemas.openxmlformats.org/officeDocument/2006/relationships/ctrlProp" Target="../ctrlProps/ctrlProp390.xml"/><Relationship Id="rId102" Type="http://schemas.openxmlformats.org/officeDocument/2006/relationships/ctrlProp" Target="../ctrlProps/ctrlProp413.xml"/><Relationship Id="rId123" Type="http://schemas.openxmlformats.org/officeDocument/2006/relationships/ctrlProp" Target="../ctrlProps/ctrlProp434.xml"/><Relationship Id="rId144" Type="http://schemas.openxmlformats.org/officeDocument/2006/relationships/ctrlProp" Target="../ctrlProps/ctrlProp455.xml"/><Relationship Id="rId330" Type="http://schemas.openxmlformats.org/officeDocument/2006/relationships/ctrlProp" Target="../ctrlProps/ctrlProp641.xml"/><Relationship Id="rId90" Type="http://schemas.openxmlformats.org/officeDocument/2006/relationships/ctrlProp" Target="../ctrlProps/ctrlProp401.xml"/><Relationship Id="rId165" Type="http://schemas.openxmlformats.org/officeDocument/2006/relationships/ctrlProp" Target="../ctrlProps/ctrlProp476.xml"/><Relationship Id="rId186" Type="http://schemas.openxmlformats.org/officeDocument/2006/relationships/ctrlProp" Target="../ctrlProps/ctrlProp497.xml"/><Relationship Id="rId351" Type="http://schemas.openxmlformats.org/officeDocument/2006/relationships/ctrlProp" Target="../ctrlProps/ctrlProp662.xml"/><Relationship Id="rId372" Type="http://schemas.openxmlformats.org/officeDocument/2006/relationships/ctrlProp" Target="../ctrlProps/ctrlProp683.xml"/><Relationship Id="rId393" Type="http://schemas.openxmlformats.org/officeDocument/2006/relationships/ctrlProp" Target="../ctrlProps/ctrlProp704.xml"/><Relationship Id="rId407" Type="http://schemas.openxmlformats.org/officeDocument/2006/relationships/ctrlProp" Target="../ctrlProps/ctrlProp718.xml"/><Relationship Id="rId428" Type="http://schemas.openxmlformats.org/officeDocument/2006/relationships/ctrlProp" Target="../ctrlProps/ctrlProp739.xml"/><Relationship Id="rId449" Type="http://schemas.openxmlformats.org/officeDocument/2006/relationships/ctrlProp" Target="../ctrlProps/ctrlProp760.xml"/><Relationship Id="rId211" Type="http://schemas.openxmlformats.org/officeDocument/2006/relationships/ctrlProp" Target="../ctrlProps/ctrlProp522.xml"/><Relationship Id="rId232" Type="http://schemas.openxmlformats.org/officeDocument/2006/relationships/ctrlProp" Target="../ctrlProps/ctrlProp543.xml"/><Relationship Id="rId253" Type="http://schemas.openxmlformats.org/officeDocument/2006/relationships/ctrlProp" Target="../ctrlProps/ctrlProp564.xml"/><Relationship Id="rId274" Type="http://schemas.openxmlformats.org/officeDocument/2006/relationships/ctrlProp" Target="../ctrlProps/ctrlProp585.xml"/><Relationship Id="rId295" Type="http://schemas.openxmlformats.org/officeDocument/2006/relationships/ctrlProp" Target="../ctrlProps/ctrlProp606.xml"/><Relationship Id="rId309" Type="http://schemas.openxmlformats.org/officeDocument/2006/relationships/ctrlProp" Target="../ctrlProps/ctrlProp620.xml"/><Relationship Id="rId460" Type="http://schemas.openxmlformats.org/officeDocument/2006/relationships/ctrlProp" Target="../ctrlProps/ctrlProp771.xml"/><Relationship Id="rId481" Type="http://schemas.openxmlformats.org/officeDocument/2006/relationships/ctrlProp" Target="../ctrlProps/ctrlProp792.xml"/><Relationship Id="rId27" Type="http://schemas.openxmlformats.org/officeDocument/2006/relationships/ctrlProp" Target="../ctrlProps/ctrlProp338.xml"/><Relationship Id="rId48" Type="http://schemas.openxmlformats.org/officeDocument/2006/relationships/ctrlProp" Target="../ctrlProps/ctrlProp359.xml"/><Relationship Id="rId69" Type="http://schemas.openxmlformats.org/officeDocument/2006/relationships/ctrlProp" Target="../ctrlProps/ctrlProp380.xml"/><Relationship Id="rId113" Type="http://schemas.openxmlformats.org/officeDocument/2006/relationships/ctrlProp" Target="../ctrlProps/ctrlProp424.xml"/><Relationship Id="rId134" Type="http://schemas.openxmlformats.org/officeDocument/2006/relationships/ctrlProp" Target="../ctrlProps/ctrlProp445.xml"/><Relationship Id="rId320" Type="http://schemas.openxmlformats.org/officeDocument/2006/relationships/ctrlProp" Target="../ctrlProps/ctrlProp631.xml"/><Relationship Id="rId80" Type="http://schemas.openxmlformats.org/officeDocument/2006/relationships/ctrlProp" Target="../ctrlProps/ctrlProp391.xml"/><Relationship Id="rId155" Type="http://schemas.openxmlformats.org/officeDocument/2006/relationships/ctrlProp" Target="../ctrlProps/ctrlProp466.xml"/><Relationship Id="rId176" Type="http://schemas.openxmlformats.org/officeDocument/2006/relationships/ctrlProp" Target="../ctrlProps/ctrlProp487.xml"/><Relationship Id="rId197" Type="http://schemas.openxmlformats.org/officeDocument/2006/relationships/ctrlProp" Target="../ctrlProps/ctrlProp508.xml"/><Relationship Id="rId341" Type="http://schemas.openxmlformats.org/officeDocument/2006/relationships/ctrlProp" Target="../ctrlProps/ctrlProp652.xml"/><Relationship Id="rId362" Type="http://schemas.openxmlformats.org/officeDocument/2006/relationships/ctrlProp" Target="../ctrlProps/ctrlProp673.xml"/><Relationship Id="rId383" Type="http://schemas.openxmlformats.org/officeDocument/2006/relationships/ctrlProp" Target="../ctrlProps/ctrlProp694.xml"/><Relationship Id="rId418" Type="http://schemas.openxmlformats.org/officeDocument/2006/relationships/ctrlProp" Target="../ctrlProps/ctrlProp729.xml"/><Relationship Id="rId439" Type="http://schemas.openxmlformats.org/officeDocument/2006/relationships/ctrlProp" Target="../ctrlProps/ctrlProp750.xml"/><Relationship Id="rId201" Type="http://schemas.openxmlformats.org/officeDocument/2006/relationships/ctrlProp" Target="../ctrlProps/ctrlProp512.xml"/><Relationship Id="rId222" Type="http://schemas.openxmlformats.org/officeDocument/2006/relationships/ctrlProp" Target="../ctrlProps/ctrlProp533.xml"/><Relationship Id="rId243" Type="http://schemas.openxmlformats.org/officeDocument/2006/relationships/ctrlProp" Target="../ctrlProps/ctrlProp554.xml"/><Relationship Id="rId264" Type="http://schemas.openxmlformats.org/officeDocument/2006/relationships/ctrlProp" Target="../ctrlProps/ctrlProp575.xml"/><Relationship Id="rId285" Type="http://schemas.openxmlformats.org/officeDocument/2006/relationships/ctrlProp" Target="../ctrlProps/ctrlProp596.xml"/><Relationship Id="rId450" Type="http://schemas.openxmlformats.org/officeDocument/2006/relationships/ctrlProp" Target="../ctrlProps/ctrlProp761.xml"/><Relationship Id="rId471" Type="http://schemas.openxmlformats.org/officeDocument/2006/relationships/ctrlProp" Target="../ctrlProps/ctrlProp782.xml"/><Relationship Id="rId17" Type="http://schemas.openxmlformats.org/officeDocument/2006/relationships/image" Target="../media/image5.png"/><Relationship Id="rId38" Type="http://schemas.openxmlformats.org/officeDocument/2006/relationships/ctrlProp" Target="../ctrlProps/ctrlProp349.xml"/><Relationship Id="rId59" Type="http://schemas.openxmlformats.org/officeDocument/2006/relationships/ctrlProp" Target="../ctrlProps/ctrlProp370.xml"/><Relationship Id="rId103" Type="http://schemas.openxmlformats.org/officeDocument/2006/relationships/ctrlProp" Target="../ctrlProps/ctrlProp414.xml"/><Relationship Id="rId124" Type="http://schemas.openxmlformats.org/officeDocument/2006/relationships/ctrlProp" Target="../ctrlProps/ctrlProp435.xml"/><Relationship Id="rId310" Type="http://schemas.openxmlformats.org/officeDocument/2006/relationships/ctrlProp" Target="../ctrlProps/ctrlProp621.xml"/><Relationship Id="rId70" Type="http://schemas.openxmlformats.org/officeDocument/2006/relationships/ctrlProp" Target="../ctrlProps/ctrlProp381.xml"/><Relationship Id="rId91" Type="http://schemas.openxmlformats.org/officeDocument/2006/relationships/ctrlProp" Target="../ctrlProps/ctrlProp402.xml"/><Relationship Id="rId145" Type="http://schemas.openxmlformats.org/officeDocument/2006/relationships/ctrlProp" Target="../ctrlProps/ctrlProp456.xml"/><Relationship Id="rId166" Type="http://schemas.openxmlformats.org/officeDocument/2006/relationships/ctrlProp" Target="../ctrlProps/ctrlProp477.xml"/><Relationship Id="rId187" Type="http://schemas.openxmlformats.org/officeDocument/2006/relationships/ctrlProp" Target="../ctrlProps/ctrlProp498.xml"/><Relationship Id="rId331" Type="http://schemas.openxmlformats.org/officeDocument/2006/relationships/ctrlProp" Target="../ctrlProps/ctrlProp642.xml"/><Relationship Id="rId352" Type="http://schemas.openxmlformats.org/officeDocument/2006/relationships/ctrlProp" Target="../ctrlProps/ctrlProp663.xml"/><Relationship Id="rId373" Type="http://schemas.openxmlformats.org/officeDocument/2006/relationships/ctrlProp" Target="../ctrlProps/ctrlProp684.xml"/><Relationship Id="rId394" Type="http://schemas.openxmlformats.org/officeDocument/2006/relationships/ctrlProp" Target="../ctrlProps/ctrlProp705.xml"/><Relationship Id="rId408" Type="http://schemas.openxmlformats.org/officeDocument/2006/relationships/ctrlProp" Target="../ctrlProps/ctrlProp719.xml"/><Relationship Id="rId429" Type="http://schemas.openxmlformats.org/officeDocument/2006/relationships/ctrlProp" Target="../ctrlProps/ctrlProp740.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523.xml"/><Relationship Id="rId233" Type="http://schemas.openxmlformats.org/officeDocument/2006/relationships/ctrlProp" Target="../ctrlProps/ctrlProp544.xml"/><Relationship Id="rId254" Type="http://schemas.openxmlformats.org/officeDocument/2006/relationships/ctrlProp" Target="../ctrlProps/ctrlProp565.xml"/><Relationship Id="rId440" Type="http://schemas.openxmlformats.org/officeDocument/2006/relationships/ctrlProp" Target="../ctrlProps/ctrlProp751.xml"/><Relationship Id="rId28" Type="http://schemas.openxmlformats.org/officeDocument/2006/relationships/ctrlProp" Target="../ctrlProps/ctrlProp339.xml"/><Relationship Id="rId49" Type="http://schemas.openxmlformats.org/officeDocument/2006/relationships/ctrlProp" Target="../ctrlProps/ctrlProp360.xml"/><Relationship Id="rId114" Type="http://schemas.openxmlformats.org/officeDocument/2006/relationships/ctrlProp" Target="../ctrlProps/ctrlProp425.xml"/><Relationship Id="rId275" Type="http://schemas.openxmlformats.org/officeDocument/2006/relationships/ctrlProp" Target="../ctrlProps/ctrlProp586.xml"/><Relationship Id="rId296" Type="http://schemas.openxmlformats.org/officeDocument/2006/relationships/ctrlProp" Target="../ctrlProps/ctrlProp607.xml"/><Relationship Id="rId300" Type="http://schemas.openxmlformats.org/officeDocument/2006/relationships/ctrlProp" Target="../ctrlProps/ctrlProp611.xml"/><Relationship Id="rId461" Type="http://schemas.openxmlformats.org/officeDocument/2006/relationships/ctrlProp" Target="../ctrlProps/ctrlProp772.xml"/><Relationship Id="rId482" Type="http://schemas.openxmlformats.org/officeDocument/2006/relationships/ctrlProp" Target="../ctrlProps/ctrlProp793.xml"/><Relationship Id="rId60" Type="http://schemas.openxmlformats.org/officeDocument/2006/relationships/ctrlProp" Target="../ctrlProps/ctrlProp371.xml"/><Relationship Id="rId81" Type="http://schemas.openxmlformats.org/officeDocument/2006/relationships/ctrlProp" Target="../ctrlProps/ctrlProp392.xml"/><Relationship Id="rId135" Type="http://schemas.openxmlformats.org/officeDocument/2006/relationships/ctrlProp" Target="../ctrlProps/ctrlProp446.xml"/><Relationship Id="rId156" Type="http://schemas.openxmlformats.org/officeDocument/2006/relationships/ctrlProp" Target="../ctrlProps/ctrlProp467.xml"/><Relationship Id="rId177" Type="http://schemas.openxmlformats.org/officeDocument/2006/relationships/ctrlProp" Target="../ctrlProps/ctrlProp488.xml"/><Relationship Id="rId198" Type="http://schemas.openxmlformats.org/officeDocument/2006/relationships/ctrlProp" Target="../ctrlProps/ctrlProp509.xml"/><Relationship Id="rId321" Type="http://schemas.openxmlformats.org/officeDocument/2006/relationships/ctrlProp" Target="../ctrlProps/ctrlProp632.xml"/><Relationship Id="rId342" Type="http://schemas.openxmlformats.org/officeDocument/2006/relationships/ctrlProp" Target="../ctrlProps/ctrlProp653.xml"/><Relationship Id="rId363" Type="http://schemas.openxmlformats.org/officeDocument/2006/relationships/ctrlProp" Target="../ctrlProps/ctrlProp674.xml"/><Relationship Id="rId384" Type="http://schemas.openxmlformats.org/officeDocument/2006/relationships/ctrlProp" Target="../ctrlProps/ctrlProp695.xml"/><Relationship Id="rId419" Type="http://schemas.openxmlformats.org/officeDocument/2006/relationships/ctrlProp" Target="../ctrlProps/ctrlProp730.xml"/><Relationship Id="rId202" Type="http://schemas.openxmlformats.org/officeDocument/2006/relationships/ctrlProp" Target="../ctrlProps/ctrlProp513.xml"/><Relationship Id="rId223" Type="http://schemas.openxmlformats.org/officeDocument/2006/relationships/ctrlProp" Target="../ctrlProps/ctrlProp534.xml"/><Relationship Id="rId244" Type="http://schemas.openxmlformats.org/officeDocument/2006/relationships/ctrlProp" Target="../ctrlProps/ctrlProp555.xml"/><Relationship Id="rId430" Type="http://schemas.openxmlformats.org/officeDocument/2006/relationships/ctrlProp" Target="../ctrlProps/ctrlProp741.xml"/><Relationship Id="rId18" Type="http://schemas.openxmlformats.org/officeDocument/2006/relationships/ctrlProp" Target="../ctrlProps/ctrlProp329.xml"/><Relationship Id="rId39" Type="http://schemas.openxmlformats.org/officeDocument/2006/relationships/ctrlProp" Target="../ctrlProps/ctrlProp350.xml"/><Relationship Id="rId265" Type="http://schemas.openxmlformats.org/officeDocument/2006/relationships/ctrlProp" Target="../ctrlProps/ctrlProp576.xml"/><Relationship Id="rId286" Type="http://schemas.openxmlformats.org/officeDocument/2006/relationships/ctrlProp" Target="../ctrlProps/ctrlProp597.xml"/><Relationship Id="rId451" Type="http://schemas.openxmlformats.org/officeDocument/2006/relationships/ctrlProp" Target="../ctrlProps/ctrlProp762.xml"/><Relationship Id="rId472" Type="http://schemas.openxmlformats.org/officeDocument/2006/relationships/ctrlProp" Target="../ctrlProps/ctrlProp783.xml"/><Relationship Id="rId50" Type="http://schemas.openxmlformats.org/officeDocument/2006/relationships/ctrlProp" Target="../ctrlProps/ctrlProp361.xml"/><Relationship Id="rId104" Type="http://schemas.openxmlformats.org/officeDocument/2006/relationships/ctrlProp" Target="../ctrlProps/ctrlProp415.xml"/><Relationship Id="rId125" Type="http://schemas.openxmlformats.org/officeDocument/2006/relationships/ctrlProp" Target="../ctrlProps/ctrlProp436.xml"/><Relationship Id="rId146" Type="http://schemas.openxmlformats.org/officeDocument/2006/relationships/ctrlProp" Target="../ctrlProps/ctrlProp457.xml"/><Relationship Id="rId167" Type="http://schemas.openxmlformats.org/officeDocument/2006/relationships/ctrlProp" Target="../ctrlProps/ctrlProp478.xml"/><Relationship Id="rId188" Type="http://schemas.openxmlformats.org/officeDocument/2006/relationships/ctrlProp" Target="../ctrlProps/ctrlProp499.xml"/><Relationship Id="rId311" Type="http://schemas.openxmlformats.org/officeDocument/2006/relationships/ctrlProp" Target="../ctrlProps/ctrlProp622.xml"/><Relationship Id="rId332" Type="http://schemas.openxmlformats.org/officeDocument/2006/relationships/ctrlProp" Target="../ctrlProps/ctrlProp643.xml"/><Relationship Id="rId353" Type="http://schemas.openxmlformats.org/officeDocument/2006/relationships/ctrlProp" Target="../ctrlProps/ctrlProp664.xml"/><Relationship Id="rId374" Type="http://schemas.openxmlformats.org/officeDocument/2006/relationships/ctrlProp" Target="../ctrlProps/ctrlProp685.xml"/><Relationship Id="rId395" Type="http://schemas.openxmlformats.org/officeDocument/2006/relationships/ctrlProp" Target="../ctrlProps/ctrlProp706.xml"/><Relationship Id="rId409" Type="http://schemas.openxmlformats.org/officeDocument/2006/relationships/ctrlProp" Target="../ctrlProps/ctrlProp720.xml"/><Relationship Id="rId71" Type="http://schemas.openxmlformats.org/officeDocument/2006/relationships/ctrlProp" Target="../ctrlProps/ctrlProp382.xml"/><Relationship Id="rId92" Type="http://schemas.openxmlformats.org/officeDocument/2006/relationships/ctrlProp" Target="../ctrlProps/ctrlProp403.xml"/><Relationship Id="rId213" Type="http://schemas.openxmlformats.org/officeDocument/2006/relationships/ctrlProp" Target="../ctrlProps/ctrlProp524.xml"/><Relationship Id="rId234" Type="http://schemas.openxmlformats.org/officeDocument/2006/relationships/ctrlProp" Target="../ctrlProps/ctrlProp545.xml"/><Relationship Id="rId420" Type="http://schemas.openxmlformats.org/officeDocument/2006/relationships/ctrlProp" Target="../ctrlProps/ctrlProp731.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340.xml"/><Relationship Id="rId255" Type="http://schemas.openxmlformats.org/officeDocument/2006/relationships/ctrlProp" Target="../ctrlProps/ctrlProp566.xml"/><Relationship Id="rId276" Type="http://schemas.openxmlformats.org/officeDocument/2006/relationships/ctrlProp" Target="../ctrlProps/ctrlProp587.xml"/><Relationship Id="rId297" Type="http://schemas.openxmlformats.org/officeDocument/2006/relationships/ctrlProp" Target="../ctrlProps/ctrlProp608.xml"/><Relationship Id="rId441" Type="http://schemas.openxmlformats.org/officeDocument/2006/relationships/ctrlProp" Target="../ctrlProps/ctrlProp752.xml"/><Relationship Id="rId462" Type="http://schemas.openxmlformats.org/officeDocument/2006/relationships/ctrlProp" Target="../ctrlProps/ctrlProp773.xml"/><Relationship Id="rId483" Type="http://schemas.openxmlformats.org/officeDocument/2006/relationships/ctrlProp" Target="../ctrlProps/ctrlProp794.xml"/><Relationship Id="rId40" Type="http://schemas.openxmlformats.org/officeDocument/2006/relationships/ctrlProp" Target="../ctrlProps/ctrlProp351.xml"/><Relationship Id="rId115" Type="http://schemas.openxmlformats.org/officeDocument/2006/relationships/ctrlProp" Target="../ctrlProps/ctrlProp426.xml"/><Relationship Id="rId136" Type="http://schemas.openxmlformats.org/officeDocument/2006/relationships/ctrlProp" Target="../ctrlProps/ctrlProp447.xml"/><Relationship Id="rId157" Type="http://schemas.openxmlformats.org/officeDocument/2006/relationships/ctrlProp" Target="../ctrlProps/ctrlProp468.xml"/><Relationship Id="rId178" Type="http://schemas.openxmlformats.org/officeDocument/2006/relationships/ctrlProp" Target="../ctrlProps/ctrlProp489.xml"/><Relationship Id="rId301" Type="http://schemas.openxmlformats.org/officeDocument/2006/relationships/ctrlProp" Target="../ctrlProps/ctrlProp612.xml"/><Relationship Id="rId322" Type="http://schemas.openxmlformats.org/officeDocument/2006/relationships/ctrlProp" Target="../ctrlProps/ctrlProp633.xml"/><Relationship Id="rId343" Type="http://schemas.openxmlformats.org/officeDocument/2006/relationships/ctrlProp" Target="../ctrlProps/ctrlProp654.xml"/><Relationship Id="rId364" Type="http://schemas.openxmlformats.org/officeDocument/2006/relationships/ctrlProp" Target="../ctrlProps/ctrlProp675.xml"/><Relationship Id="rId61" Type="http://schemas.openxmlformats.org/officeDocument/2006/relationships/ctrlProp" Target="../ctrlProps/ctrlProp372.xml"/><Relationship Id="rId82" Type="http://schemas.openxmlformats.org/officeDocument/2006/relationships/ctrlProp" Target="../ctrlProps/ctrlProp393.xml"/><Relationship Id="rId199" Type="http://schemas.openxmlformats.org/officeDocument/2006/relationships/ctrlProp" Target="../ctrlProps/ctrlProp510.xml"/><Relationship Id="rId203" Type="http://schemas.openxmlformats.org/officeDocument/2006/relationships/ctrlProp" Target="../ctrlProps/ctrlProp514.xml"/><Relationship Id="rId385" Type="http://schemas.openxmlformats.org/officeDocument/2006/relationships/ctrlProp" Target="../ctrlProps/ctrlProp696.xml"/><Relationship Id="rId19" Type="http://schemas.openxmlformats.org/officeDocument/2006/relationships/ctrlProp" Target="../ctrlProps/ctrlProp330.xml"/><Relationship Id="rId224" Type="http://schemas.openxmlformats.org/officeDocument/2006/relationships/ctrlProp" Target="../ctrlProps/ctrlProp535.xml"/><Relationship Id="rId245" Type="http://schemas.openxmlformats.org/officeDocument/2006/relationships/ctrlProp" Target="../ctrlProps/ctrlProp556.xml"/><Relationship Id="rId266" Type="http://schemas.openxmlformats.org/officeDocument/2006/relationships/ctrlProp" Target="../ctrlProps/ctrlProp577.xml"/><Relationship Id="rId287" Type="http://schemas.openxmlformats.org/officeDocument/2006/relationships/ctrlProp" Target="../ctrlProps/ctrlProp598.xml"/><Relationship Id="rId410" Type="http://schemas.openxmlformats.org/officeDocument/2006/relationships/ctrlProp" Target="../ctrlProps/ctrlProp721.xml"/><Relationship Id="rId431" Type="http://schemas.openxmlformats.org/officeDocument/2006/relationships/ctrlProp" Target="../ctrlProps/ctrlProp742.xml"/><Relationship Id="rId452" Type="http://schemas.openxmlformats.org/officeDocument/2006/relationships/ctrlProp" Target="../ctrlProps/ctrlProp763.xml"/><Relationship Id="rId473" Type="http://schemas.openxmlformats.org/officeDocument/2006/relationships/ctrlProp" Target="../ctrlProps/ctrlProp784.xml"/><Relationship Id="rId30" Type="http://schemas.openxmlformats.org/officeDocument/2006/relationships/ctrlProp" Target="../ctrlProps/ctrlProp341.xml"/><Relationship Id="rId105" Type="http://schemas.openxmlformats.org/officeDocument/2006/relationships/ctrlProp" Target="../ctrlProps/ctrlProp416.xml"/><Relationship Id="rId126" Type="http://schemas.openxmlformats.org/officeDocument/2006/relationships/ctrlProp" Target="../ctrlProps/ctrlProp437.xml"/><Relationship Id="rId147" Type="http://schemas.openxmlformats.org/officeDocument/2006/relationships/ctrlProp" Target="../ctrlProps/ctrlProp458.xml"/><Relationship Id="rId168" Type="http://schemas.openxmlformats.org/officeDocument/2006/relationships/ctrlProp" Target="../ctrlProps/ctrlProp479.xml"/><Relationship Id="rId312" Type="http://schemas.openxmlformats.org/officeDocument/2006/relationships/ctrlProp" Target="../ctrlProps/ctrlProp623.xml"/><Relationship Id="rId333" Type="http://schemas.openxmlformats.org/officeDocument/2006/relationships/ctrlProp" Target="../ctrlProps/ctrlProp644.xml"/><Relationship Id="rId354" Type="http://schemas.openxmlformats.org/officeDocument/2006/relationships/ctrlProp" Target="../ctrlProps/ctrlProp665.xml"/><Relationship Id="rId51" Type="http://schemas.openxmlformats.org/officeDocument/2006/relationships/ctrlProp" Target="../ctrlProps/ctrlProp362.xml"/><Relationship Id="rId72" Type="http://schemas.openxmlformats.org/officeDocument/2006/relationships/ctrlProp" Target="../ctrlProps/ctrlProp383.xml"/><Relationship Id="rId93" Type="http://schemas.openxmlformats.org/officeDocument/2006/relationships/ctrlProp" Target="../ctrlProps/ctrlProp404.xml"/><Relationship Id="rId189" Type="http://schemas.openxmlformats.org/officeDocument/2006/relationships/ctrlProp" Target="../ctrlProps/ctrlProp500.xml"/><Relationship Id="rId375" Type="http://schemas.openxmlformats.org/officeDocument/2006/relationships/ctrlProp" Target="../ctrlProps/ctrlProp686.xml"/><Relationship Id="rId396" Type="http://schemas.openxmlformats.org/officeDocument/2006/relationships/ctrlProp" Target="../ctrlProps/ctrlProp707.xml"/><Relationship Id="rId3" Type="http://schemas.openxmlformats.org/officeDocument/2006/relationships/hyperlink" Target="https://www.epa.gov/climateleadership/simplified-ghg-emissions-calculator" TargetMode="External"/><Relationship Id="rId214" Type="http://schemas.openxmlformats.org/officeDocument/2006/relationships/ctrlProp" Target="../ctrlProps/ctrlProp525.xml"/><Relationship Id="rId235" Type="http://schemas.openxmlformats.org/officeDocument/2006/relationships/ctrlProp" Target="../ctrlProps/ctrlProp546.xml"/><Relationship Id="rId256" Type="http://schemas.openxmlformats.org/officeDocument/2006/relationships/ctrlProp" Target="../ctrlProps/ctrlProp567.xml"/><Relationship Id="rId277" Type="http://schemas.openxmlformats.org/officeDocument/2006/relationships/ctrlProp" Target="../ctrlProps/ctrlProp588.xml"/><Relationship Id="rId298" Type="http://schemas.openxmlformats.org/officeDocument/2006/relationships/ctrlProp" Target="../ctrlProps/ctrlProp609.xml"/><Relationship Id="rId400" Type="http://schemas.openxmlformats.org/officeDocument/2006/relationships/ctrlProp" Target="../ctrlProps/ctrlProp711.xml"/><Relationship Id="rId421" Type="http://schemas.openxmlformats.org/officeDocument/2006/relationships/ctrlProp" Target="../ctrlProps/ctrlProp732.xml"/><Relationship Id="rId442" Type="http://schemas.openxmlformats.org/officeDocument/2006/relationships/ctrlProp" Target="../ctrlProps/ctrlProp753.xml"/><Relationship Id="rId463" Type="http://schemas.openxmlformats.org/officeDocument/2006/relationships/ctrlProp" Target="../ctrlProps/ctrlProp774.xml"/><Relationship Id="rId484" Type="http://schemas.openxmlformats.org/officeDocument/2006/relationships/ctrlProp" Target="../ctrlProps/ctrlProp795.xml"/><Relationship Id="rId116" Type="http://schemas.openxmlformats.org/officeDocument/2006/relationships/ctrlProp" Target="../ctrlProps/ctrlProp427.xml"/><Relationship Id="rId137" Type="http://schemas.openxmlformats.org/officeDocument/2006/relationships/ctrlProp" Target="../ctrlProps/ctrlProp448.xml"/><Relationship Id="rId158" Type="http://schemas.openxmlformats.org/officeDocument/2006/relationships/ctrlProp" Target="../ctrlProps/ctrlProp469.xml"/><Relationship Id="rId302" Type="http://schemas.openxmlformats.org/officeDocument/2006/relationships/ctrlProp" Target="../ctrlProps/ctrlProp613.xml"/><Relationship Id="rId323" Type="http://schemas.openxmlformats.org/officeDocument/2006/relationships/ctrlProp" Target="../ctrlProps/ctrlProp634.xml"/><Relationship Id="rId344" Type="http://schemas.openxmlformats.org/officeDocument/2006/relationships/ctrlProp" Target="../ctrlProps/ctrlProp655.xml"/><Relationship Id="rId20" Type="http://schemas.openxmlformats.org/officeDocument/2006/relationships/ctrlProp" Target="../ctrlProps/ctrlProp331.xml"/><Relationship Id="rId41" Type="http://schemas.openxmlformats.org/officeDocument/2006/relationships/ctrlProp" Target="../ctrlProps/ctrlProp352.xml"/><Relationship Id="rId62" Type="http://schemas.openxmlformats.org/officeDocument/2006/relationships/ctrlProp" Target="../ctrlProps/ctrlProp373.xml"/><Relationship Id="rId83" Type="http://schemas.openxmlformats.org/officeDocument/2006/relationships/ctrlProp" Target="../ctrlProps/ctrlProp394.xml"/><Relationship Id="rId179" Type="http://schemas.openxmlformats.org/officeDocument/2006/relationships/ctrlProp" Target="../ctrlProps/ctrlProp490.xml"/><Relationship Id="rId365" Type="http://schemas.openxmlformats.org/officeDocument/2006/relationships/ctrlProp" Target="../ctrlProps/ctrlProp676.xml"/><Relationship Id="rId386" Type="http://schemas.openxmlformats.org/officeDocument/2006/relationships/ctrlProp" Target="../ctrlProps/ctrlProp697.xml"/><Relationship Id="rId190" Type="http://schemas.openxmlformats.org/officeDocument/2006/relationships/ctrlProp" Target="../ctrlProps/ctrlProp501.xml"/><Relationship Id="rId204" Type="http://schemas.openxmlformats.org/officeDocument/2006/relationships/ctrlProp" Target="../ctrlProps/ctrlProp515.xml"/><Relationship Id="rId225" Type="http://schemas.openxmlformats.org/officeDocument/2006/relationships/ctrlProp" Target="../ctrlProps/ctrlProp536.xml"/><Relationship Id="rId246" Type="http://schemas.openxmlformats.org/officeDocument/2006/relationships/ctrlProp" Target="../ctrlProps/ctrlProp557.xml"/><Relationship Id="rId267" Type="http://schemas.openxmlformats.org/officeDocument/2006/relationships/ctrlProp" Target="../ctrlProps/ctrlProp578.xml"/><Relationship Id="rId288" Type="http://schemas.openxmlformats.org/officeDocument/2006/relationships/ctrlProp" Target="../ctrlProps/ctrlProp599.xml"/><Relationship Id="rId411" Type="http://schemas.openxmlformats.org/officeDocument/2006/relationships/ctrlProp" Target="../ctrlProps/ctrlProp722.xml"/><Relationship Id="rId432" Type="http://schemas.openxmlformats.org/officeDocument/2006/relationships/ctrlProp" Target="../ctrlProps/ctrlProp743.xml"/><Relationship Id="rId453" Type="http://schemas.openxmlformats.org/officeDocument/2006/relationships/ctrlProp" Target="../ctrlProps/ctrlProp764.xml"/><Relationship Id="rId474" Type="http://schemas.openxmlformats.org/officeDocument/2006/relationships/ctrlProp" Target="../ctrlProps/ctrlProp785.xml"/><Relationship Id="rId106" Type="http://schemas.openxmlformats.org/officeDocument/2006/relationships/ctrlProp" Target="../ctrlProps/ctrlProp417.xml"/><Relationship Id="rId127" Type="http://schemas.openxmlformats.org/officeDocument/2006/relationships/ctrlProp" Target="../ctrlProps/ctrlProp438.xml"/><Relationship Id="rId313" Type="http://schemas.openxmlformats.org/officeDocument/2006/relationships/ctrlProp" Target="../ctrlProps/ctrlProp624.xml"/><Relationship Id="rId10" Type="http://schemas.openxmlformats.org/officeDocument/2006/relationships/hyperlink" Target="https://www.2030calculator.com/" TargetMode="External"/><Relationship Id="rId31" Type="http://schemas.openxmlformats.org/officeDocument/2006/relationships/ctrlProp" Target="../ctrlProps/ctrlProp342.xml"/><Relationship Id="rId52" Type="http://schemas.openxmlformats.org/officeDocument/2006/relationships/ctrlProp" Target="../ctrlProps/ctrlProp363.xml"/><Relationship Id="rId73" Type="http://schemas.openxmlformats.org/officeDocument/2006/relationships/ctrlProp" Target="../ctrlProps/ctrlProp384.xml"/><Relationship Id="rId94" Type="http://schemas.openxmlformats.org/officeDocument/2006/relationships/ctrlProp" Target="../ctrlProps/ctrlProp405.xml"/><Relationship Id="rId148" Type="http://schemas.openxmlformats.org/officeDocument/2006/relationships/ctrlProp" Target="../ctrlProps/ctrlProp459.xml"/><Relationship Id="rId169" Type="http://schemas.openxmlformats.org/officeDocument/2006/relationships/ctrlProp" Target="../ctrlProps/ctrlProp480.xml"/><Relationship Id="rId334" Type="http://schemas.openxmlformats.org/officeDocument/2006/relationships/ctrlProp" Target="../ctrlProps/ctrlProp645.xml"/><Relationship Id="rId355" Type="http://schemas.openxmlformats.org/officeDocument/2006/relationships/ctrlProp" Target="../ctrlProps/ctrlProp666.xml"/><Relationship Id="rId376" Type="http://schemas.openxmlformats.org/officeDocument/2006/relationships/ctrlProp" Target="../ctrlProps/ctrlProp687.xml"/><Relationship Id="rId397" Type="http://schemas.openxmlformats.org/officeDocument/2006/relationships/ctrlProp" Target="../ctrlProps/ctrlProp708.xml"/><Relationship Id="rId4" Type="http://schemas.openxmlformats.org/officeDocument/2006/relationships/hyperlink" Target="https://www.mybreeze.io/pricing" TargetMode="External"/><Relationship Id="rId180" Type="http://schemas.openxmlformats.org/officeDocument/2006/relationships/ctrlProp" Target="../ctrlProps/ctrlProp491.xml"/><Relationship Id="rId215" Type="http://schemas.openxmlformats.org/officeDocument/2006/relationships/ctrlProp" Target="../ctrlProps/ctrlProp526.xml"/><Relationship Id="rId236" Type="http://schemas.openxmlformats.org/officeDocument/2006/relationships/ctrlProp" Target="../ctrlProps/ctrlProp547.xml"/><Relationship Id="rId257" Type="http://schemas.openxmlformats.org/officeDocument/2006/relationships/ctrlProp" Target="../ctrlProps/ctrlProp568.xml"/><Relationship Id="rId278" Type="http://schemas.openxmlformats.org/officeDocument/2006/relationships/ctrlProp" Target="../ctrlProps/ctrlProp589.xml"/><Relationship Id="rId401" Type="http://schemas.openxmlformats.org/officeDocument/2006/relationships/ctrlProp" Target="../ctrlProps/ctrlProp712.xml"/><Relationship Id="rId422" Type="http://schemas.openxmlformats.org/officeDocument/2006/relationships/ctrlProp" Target="../ctrlProps/ctrlProp733.xml"/><Relationship Id="rId443" Type="http://schemas.openxmlformats.org/officeDocument/2006/relationships/ctrlProp" Target="../ctrlProps/ctrlProp754.xml"/><Relationship Id="rId464" Type="http://schemas.openxmlformats.org/officeDocument/2006/relationships/ctrlProp" Target="../ctrlProps/ctrlProp775.xml"/><Relationship Id="rId303" Type="http://schemas.openxmlformats.org/officeDocument/2006/relationships/ctrlProp" Target="../ctrlProps/ctrlProp614.xml"/><Relationship Id="rId485" Type="http://schemas.openxmlformats.org/officeDocument/2006/relationships/ctrlProp" Target="../ctrlProps/ctrlProp796.xml"/><Relationship Id="rId42" Type="http://schemas.openxmlformats.org/officeDocument/2006/relationships/ctrlProp" Target="../ctrlProps/ctrlProp353.xml"/><Relationship Id="rId84" Type="http://schemas.openxmlformats.org/officeDocument/2006/relationships/ctrlProp" Target="../ctrlProps/ctrlProp395.xml"/><Relationship Id="rId138" Type="http://schemas.openxmlformats.org/officeDocument/2006/relationships/ctrlProp" Target="../ctrlProps/ctrlProp449.xml"/><Relationship Id="rId345" Type="http://schemas.openxmlformats.org/officeDocument/2006/relationships/ctrlProp" Target="../ctrlProps/ctrlProp656.xml"/><Relationship Id="rId387" Type="http://schemas.openxmlformats.org/officeDocument/2006/relationships/ctrlProp" Target="../ctrlProps/ctrlProp698.xml"/><Relationship Id="rId191" Type="http://schemas.openxmlformats.org/officeDocument/2006/relationships/ctrlProp" Target="../ctrlProps/ctrlProp502.xml"/><Relationship Id="rId205" Type="http://schemas.openxmlformats.org/officeDocument/2006/relationships/ctrlProp" Target="../ctrlProps/ctrlProp516.xml"/><Relationship Id="rId247" Type="http://schemas.openxmlformats.org/officeDocument/2006/relationships/ctrlProp" Target="../ctrlProps/ctrlProp558.xml"/><Relationship Id="rId412" Type="http://schemas.openxmlformats.org/officeDocument/2006/relationships/ctrlProp" Target="../ctrlProps/ctrlProp723.xml"/><Relationship Id="rId107" Type="http://schemas.openxmlformats.org/officeDocument/2006/relationships/ctrlProp" Target="../ctrlProps/ctrlProp418.xml"/><Relationship Id="rId289" Type="http://schemas.openxmlformats.org/officeDocument/2006/relationships/ctrlProp" Target="../ctrlProps/ctrlProp600.xml"/><Relationship Id="rId454" Type="http://schemas.openxmlformats.org/officeDocument/2006/relationships/ctrlProp" Target="../ctrlProps/ctrlProp765.xml"/><Relationship Id="rId11" Type="http://schemas.openxmlformats.org/officeDocument/2006/relationships/hyperlink" Target="https://ghgprotocol.org/calculation-tools" TargetMode="External"/><Relationship Id="rId53" Type="http://schemas.openxmlformats.org/officeDocument/2006/relationships/ctrlProp" Target="../ctrlProps/ctrlProp364.xml"/><Relationship Id="rId149" Type="http://schemas.openxmlformats.org/officeDocument/2006/relationships/ctrlProp" Target="../ctrlProps/ctrlProp460.xml"/><Relationship Id="rId314" Type="http://schemas.openxmlformats.org/officeDocument/2006/relationships/ctrlProp" Target="../ctrlProps/ctrlProp625.xml"/><Relationship Id="rId356" Type="http://schemas.openxmlformats.org/officeDocument/2006/relationships/ctrlProp" Target="../ctrlProps/ctrlProp667.xml"/><Relationship Id="rId398" Type="http://schemas.openxmlformats.org/officeDocument/2006/relationships/ctrlProp" Target="../ctrlProps/ctrlProp709.xml"/><Relationship Id="rId95" Type="http://schemas.openxmlformats.org/officeDocument/2006/relationships/ctrlProp" Target="../ctrlProps/ctrlProp406.xml"/><Relationship Id="rId160" Type="http://schemas.openxmlformats.org/officeDocument/2006/relationships/ctrlProp" Target="../ctrlProps/ctrlProp471.xml"/><Relationship Id="rId216" Type="http://schemas.openxmlformats.org/officeDocument/2006/relationships/ctrlProp" Target="../ctrlProps/ctrlProp527.xml"/><Relationship Id="rId423" Type="http://schemas.openxmlformats.org/officeDocument/2006/relationships/ctrlProp" Target="../ctrlProps/ctrlProp734.xml"/><Relationship Id="rId258" Type="http://schemas.openxmlformats.org/officeDocument/2006/relationships/ctrlProp" Target="../ctrlProps/ctrlProp569.xml"/><Relationship Id="rId465" Type="http://schemas.openxmlformats.org/officeDocument/2006/relationships/ctrlProp" Target="../ctrlProps/ctrlProp776.xml"/><Relationship Id="rId22" Type="http://schemas.openxmlformats.org/officeDocument/2006/relationships/ctrlProp" Target="../ctrlProps/ctrlProp333.xml"/><Relationship Id="rId64" Type="http://schemas.openxmlformats.org/officeDocument/2006/relationships/ctrlProp" Target="../ctrlProps/ctrlProp375.xml"/><Relationship Id="rId118" Type="http://schemas.openxmlformats.org/officeDocument/2006/relationships/ctrlProp" Target="../ctrlProps/ctrlProp429.xml"/><Relationship Id="rId325" Type="http://schemas.openxmlformats.org/officeDocument/2006/relationships/ctrlProp" Target="../ctrlProps/ctrlProp636.xml"/><Relationship Id="rId367" Type="http://schemas.openxmlformats.org/officeDocument/2006/relationships/ctrlProp" Target="../ctrlProps/ctrlProp678.xml"/><Relationship Id="rId171" Type="http://schemas.openxmlformats.org/officeDocument/2006/relationships/ctrlProp" Target="../ctrlProps/ctrlProp482.xml"/><Relationship Id="rId227" Type="http://schemas.openxmlformats.org/officeDocument/2006/relationships/ctrlProp" Target="../ctrlProps/ctrlProp538.xml"/><Relationship Id="rId269" Type="http://schemas.openxmlformats.org/officeDocument/2006/relationships/ctrlProp" Target="../ctrlProps/ctrlProp580.xml"/><Relationship Id="rId434" Type="http://schemas.openxmlformats.org/officeDocument/2006/relationships/ctrlProp" Target="../ctrlProps/ctrlProp745.xml"/><Relationship Id="rId476" Type="http://schemas.openxmlformats.org/officeDocument/2006/relationships/ctrlProp" Target="../ctrlProps/ctrlProp787.xml"/><Relationship Id="rId33" Type="http://schemas.openxmlformats.org/officeDocument/2006/relationships/ctrlProp" Target="../ctrlProps/ctrlProp344.xml"/><Relationship Id="rId129" Type="http://schemas.openxmlformats.org/officeDocument/2006/relationships/ctrlProp" Target="../ctrlProps/ctrlProp440.xml"/><Relationship Id="rId280" Type="http://schemas.openxmlformats.org/officeDocument/2006/relationships/ctrlProp" Target="../ctrlProps/ctrlProp591.xml"/><Relationship Id="rId336" Type="http://schemas.openxmlformats.org/officeDocument/2006/relationships/ctrlProp" Target="../ctrlProps/ctrlProp647.xml"/><Relationship Id="rId75" Type="http://schemas.openxmlformats.org/officeDocument/2006/relationships/ctrlProp" Target="../ctrlProps/ctrlProp386.xml"/><Relationship Id="rId140" Type="http://schemas.openxmlformats.org/officeDocument/2006/relationships/ctrlProp" Target="../ctrlProps/ctrlProp451.xml"/><Relationship Id="rId182" Type="http://schemas.openxmlformats.org/officeDocument/2006/relationships/ctrlProp" Target="../ctrlProps/ctrlProp493.xml"/><Relationship Id="rId378" Type="http://schemas.openxmlformats.org/officeDocument/2006/relationships/ctrlProp" Target="../ctrlProps/ctrlProp689.xml"/><Relationship Id="rId403" Type="http://schemas.openxmlformats.org/officeDocument/2006/relationships/ctrlProp" Target="../ctrlProps/ctrlProp714.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549.xml"/><Relationship Id="rId445" Type="http://schemas.openxmlformats.org/officeDocument/2006/relationships/ctrlProp" Target="../ctrlProps/ctrlProp756.xml"/><Relationship Id="rId291" Type="http://schemas.openxmlformats.org/officeDocument/2006/relationships/ctrlProp" Target="../ctrlProps/ctrlProp602.xml"/><Relationship Id="rId305" Type="http://schemas.openxmlformats.org/officeDocument/2006/relationships/ctrlProp" Target="../ctrlProps/ctrlProp616.xml"/><Relationship Id="rId347" Type="http://schemas.openxmlformats.org/officeDocument/2006/relationships/ctrlProp" Target="../ctrlProps/ctrlProp658.xml"/><Relationship Id="rId44" Type="http://schemas.openxmlformats.org/officeDocument/2006/relationships/ctrlProp" Target="../ctrlProps/ctrlProp355.xml"/><Relationship Id="rId86" Type="http://schemas.openxmlformats.org/officeDocument/2006/relationships/ctrlProp" Target="../ctrlProps/ctrlProp397.xml"/><Relationship Id="rId151" Type="http://schemas.openxmlformats.org/officeDocument/2006/relationships/ctrlProp" Target="../ctrlProps/ctrlProp462.xml"/><Relationship Id="rId389" Type="http://schemas.openxmlformats.org/officeDocument/2006/relationships/ctrlProp" Target="../ctrlProps/ctrlProp700.xml"/><Relationship Id="rId193" Type="http://schemas.openxmlformats.org/officeDocument/2006/relationships/ctrlProp" Target="../ctrlProps/ctrlProp504.xml"/><Relationship Id="rId207" Type="http://schemas.openxmlformats.org/officeDocument/2006/relationships/ctrlProp" Target="../ctrlProps/ctrlProp518.xml"/><Relationship Id="rId249" Type="http://schemas.openxmlformats.org/officeDocument/2006/relationships/ctrlProp" Target="../ctrlProps/ctrlProp560.xml"/><Relationship Id="rId414" Type="http://schemas.openxmlformats.org/officeDocument/2006/relationships/ctrlProp" Target="../ctrlProps/ctrlProp725.xml"/><Relationship Id="rId456" Type="http://schemas.openxmlformats.org/officeDocument/2006/relationships/ctrlProp" Target="../ctrlProps/ctrlProp767.xml"/><Relationship Id="rId13" Type="http://schemas.openxmlformats.org/officeDocument/2006/relationships/hyperlink" Target="https://www.2030calculator.com/" TargetMode="External"/><Relationship Id="rId109" Type="http://schemas.openxmlformats.org/officeDocument/2006/relationships/ctrlProp" Target="../ctrlProps/ctrlProp420.xml"/><Relationship Id="rId260" Type="http://schemas.openxmlformats.org/officeDocument/2006/relationships/ctrlProp" Target="../ctrlProps/ctrlProp571.xml"/><Relationship Id="rId316" Type="http://schemas.openxmlformats.org/officeDocument/2006/relationships/ctrlProp" Target="../ctrlProps/ctrlProp6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98.xml"/><Relationship Id="rId13" Type="http://schemas.openxmlformats.org/officeDocument/2006/relationships/ctrlProp" Target="../ctrlProps/ctrlProp803.xml"/><Relationship Id="rId18" Type="http://schemas.openxmlformats.org/officeDocument/2006/relationships/ctrlProp" Target="../ctrlProps/ctrlProp808.xml"/><Relationship Id="rId3" Type="http://schemas.openxmlformats.org/officeDocument/2006/relationships/printerSettings" Target="../printerSettings/printerSettings10.bin"/><Relationship Id="rId7" Type="http://schemas.openxmlformats.org/officeDocument/2006/relationships/ctrlProp" Target="../ctrlProps/ctrlProp797.xml"/><Relationship Id="rId12" Type="http://schemas.openxmlformats.org/officeDocument/2006/relationships/ctrlProp" Target="../ctrlProps/ctrlProp802.xml"/><Relationship Id="rId17" Type="http://schemas.openxmlformats.org/officeDocument/2006/relationships/ctrlProp" Target="../ctrlProps/ctrlProp807.xml"/><Relationship Id="rId2" Type="http://schemas.openxmlformats.org/officeDocument/2006/relationships/hyperlink" Target="https://sustainabilityadvantage.com/sp/net-zero/" TargetMode="External"/><Relationship Id="rId16" Type="http://schemas.openxmlformats.org/officeDocument/2006/relationships/ctrlProp" Target="../ctrlProps/ctrlProp806.xml"/><Relationship Id="rId20" Type="http://schemas.openxmlformats.org/officeDocument/2006/relationships/ctrlProp" Target="../ctrlProps/ctrlProp810.xml"/><Relationship Id="rId1" Type="http://schemas.openxmlformats.org/officeDocument/2006/relationships/hyperlink" Target="https://sustainabilityadvantage.com/sp/toolkit/" TargetMode="External"/><Relationship Id="rId6" Type="http://schemas.openxmlformats.org/officeDocument/2006/relationships/image" Target="../media/image7.png"/><Relationship Id="rId11" Type="http://schemas.openxmlformats.org/officeDocument/2006/relationships/ctrlProp" Target="../ctrlProps/ctrlProp801.xml"/><Relationship Id="rId5" Type="http://schemas.openxmlformats.org/officeDocument/2006/relationships/vmlDrawing" Target="../drawings/vmlDrawing8.vml"/><Relationship Id="rId15" Type="http://schemas.openxmlformats.org/officeDocument/2006/relationships/ctrlProp" Target="../ctrlProps/ctrlProp805.xml"/><Relationship Id="rId10" Type="http://schemas.openxmlformats.org/officeDocument/2006/relationships/ctrlProp" Target="../ctrlProps/ctrlProp800.xml"/><Relationship Id="rId19" Type="http://schemas.openxmlformats.org/officeDocument/2006/relationships/ctrlProp" Target="../ctrlProps/ctrlProp809.xml"/><Relationship Id="rId4" Type="http://schemas.openxmlformats.org/officeDocument/2006/relationships/drawing" Target="../drawings/drawing9.xml"/><Relationship Id="rId9" Type="http://schemas.openxmlformats.org/officeDocument/2006/relationships/ctrlProp" Target="../ctrlProps/ctrlProp799.xml"/><Relationship Id="rId14" Type="http://schemas.openxmlformats.org/officeDocument/2006/relationships/ctrlProp" Target="../ctrlProps/ctrlProp8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2.xml"/><Relationship Id="rId3" Type="http://schemas.openxmlformats.org/officeDocument/2006/relationships/customProperty" Target="../customProperty8.bin"/><Relationship Id="rId7" Type="http://schemas.openxmlformats.org/officeDocument/2006/relationships/ctrlProp" Target="../ctrlProps/ctrlProp811.xml"/><Relationship Id="rId12" Type="http://schemas.openxmlformats.org/officeDocument/2006/relationships/ctrlProp" Target="../ctrlProps/ctrlProp816.xml"/><Relationship Id="rId2" Type="http://schemas.openxmlformats.org/officeDocument/2006/relationships/printerSettings" Target="../printerSettings/printerSettings11.bin"/><Relationship Id="rId1" Type="http://schemas.openxmlformats.org/officeDocument/2006/relationships/hyperlink" Target="https://www.ontariolivingwage.ca/living_wage_by_region" TargetMode="External"/><Relationship Id="rId6" Type="http://schemas.openxmlformats.org/officeDocument/2006/relationships/image" Target="../media/image1.png"/><Relationship Id="rId11" Type="http://schemas.openxmlformats.org/officeDocument/2006/relationships/ctrlProp" Target="../ctrlProps/ctrlProp815.xml"/><Relationship Id="rId5" Type="http://schemas.openxmlformats.org/officeDocument/2006/relationships/vmlDrawing" Target="../drawings/vmlDrawing9.vml"/><Relationship Id="rId10" Type="http://schemas.openxmlformats.org/officeDocument/2006/relationships/ctrlProp" Target="../ctrlProps/ctrlProp814.xml"/><Relationship Id="rId4" Type="http://schemas.openxmlformats.org/officeDocument/2006/relationships/drawing" Target="../drawings/drawing10.xml"/><Relationship Id="rId9" Type="http://schemas.openxmlformats.org/officeDocument/2006/relationships/ctrlProp" Target="../ctrlProps/ctrlProp8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19.xml"/><Relationship Id="rId13" Type="http://schemas.openxmlformats.org/officeDocument/2006/relationships/ctrlProp" Target="../ctrlProps/ctrlProp824.xml"/><Relationship Id="rId3" Type="http://schemas.openxmlformats.org/officeDocument/2006/relationships/drawing" Target="../drawings/drawing11.xml"/><Relationship Id="rId7" Type="http://schemas.openxmlformats.org/officeDocument/2006/relationships/ctrlProp" Target="../ctrlProps/ctrlProp818.xml"/><Relationship Id="rId12" Type="http://schemas.openxmlformats.org/officeDocument/2006/relationships/ctrlProp" Target="../ctrlProps/ctrlProp823.xml"/><Relationship Id="rId17" Type="http://schemas.openxmlformats.org/officeDocument/2006/relationships/ctrlProp" Target="../ctrlProps/ctrlProp828.xml"/><Relationship Id="rId2" Type="http://schemas.openxmlformats.org/officeDocument/2006/relationships/customProperty" Target="../customProperty9.bin"/><Relationship Id="rId16" Type="http://schemas.openxmlformats.org/officeDocument/2006/relationships/ctrlProp" Target="../ctrlProps/ctrlProp827.xml"/><Relationship Id="rId1" Type="http://schemas.openxmlformats.org/officeDocument/2006/relationships/printerSettings" Target="../printerSettings/printerSettings12.bin"/><Relationship Id="rId6" Type="http://schemas.openxmlformats.org/officeDocument/2006/relationships/ctrlProp" Target="../ctrlProps/ctrlProp817.xml"/><Relationship Id="rId11" Type="http://schemas.openxmlformats.org/officeDocument/2006/relationships/ctrlProp" Target="../ctrlProps/ctrlProp822.xml"/><Relationship Id="rId5" Type="http://schemas.openxmlformats.org/officeDocument/2006/relationships/image" Target="../media/image1.png"/><Relationship Id="rId15" Type="http://schemas.openxmlformats.org/officeDocument/2006/relationships/ctrlProp" Target="../ctrlProps/ctrlProp826.xml"/><Relationship Id="rId10" Type="http://schemas.openxmlformats.org/officeDocument/2006/relationships/ctrlProp" Target="../ctrlProps/ctrlProp821.xml"/><Relationship Id="rId4" Type="http://schemas.openxmlformats.org/officeDocument/2006/relationships/vmlDrawing" Target="../drawings/vmlDrawing10.vml"/><Relationship Id="rId9" Type="http://schemas.openxmlformats.org/officeDocument/2006/relationships/ctrlProp" Target="../ctrlProps/ctrlProp820.xml"/><Relationship Id="rId14" Type="http://schemas.openxmlformats.org/officeDocument/2006/relationships/ctrlProp" Target="../ctrlProps/ctrlProp82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31.xml"/><Relationship Id="rId13" Type="http://schemas.openxmlformats.org/officeDocument/2006/relationships/ctrlProp" Target="../ctrlProps/ctrlProp836.xml"/><Relationship Id="rId3" Type="http://schemas.openxmlformats.org/officeDocument/2006/relationships/drawing" Target="../drawings/drawing12.xml"/><Relationship Id="rId7" Type="http://schemas.openxmlformats.org/officeDocument/2006/relationships/ctrlProp" Target="../ctrlProps/ctrlProp830.xml"/><Relationship Id="rId12" Type="http://schemas.openxmlformats.org/officeDocument/2006/relationships/ctrlProp" Target="../ctrlProps/ctrlProp835.xml"/><Relationship Id="rId17" Type="http://schemas.openxmlformats.org/officeDocument/2006/relationships/ctrlProp" Target="../ctrlProps/ctrlProp840.xml"/><Relationship Id="rId2" Type="http://schemas.openxmlformats.org/officeDocument/2006/relationships/customProperty" Target="../customProperty10.bin"/><Relationship Id="rId16" Type="http://schemas.openxmlformats.org/officeDocument/2006/relationships/ctrlProp" Target="../ctrlProps/ctrlProp839.xml"/><Relationship Id="rId1" Type="http://schemas.openxmlformats.org/officeDocument/2006/relationships/printerSettings" Target="../printerSettings/printerSettings13.bin"/><Relationship Id="rId6" Type="http://schemas.openxmlformats.org/officeDocument/2006/relationships/ctrlProp" Target="../ctrlProps/ctrlProp829.xml"/><Relationship Id="rId11" Type="http://schemas.openxmlformats.org/officeDocument/2006/relationships/ctrlProp" Target="../ctrlProps/ctrlProp834.xml"/><Relationship Id="rId5" Type="http://schemas.openxmlformats.org/officeDocument/2006/relationships/image" Target="../media/image1.png"/><Relationship Id="rId15" Type="http://schemas.openxmlformats.org/officeDocument/2006/relationships/ctrlProp" Target="../ctrlProps/ctrlProp838.xml"/><Relationship Id="rId10" Type="http://schemas.openxmlformats.org/officeDocument/2006/relationships/ctrlProp" Target="../ctrlProps/ctrlProp833.xml"/><Relationship Id="rId4" Type="http://schemas.openxmlformats.org/officeDocument/2006/relationships/vmlDrawing" Target="../drawings/vmlDrawing11.vml"/><Relationship Id="rId9" Type="http://schemas.openxmlformats.org/officeDocument/2006/relationships/ctrlProp" Target="../ctrlProps/ctrlProp832.xml"/><Relationship Id="rId14" Type="http://schemas.openxmlformats.org/officeDocument/2006/relationships/ctrlProp" Target="../ctrlProps/ctrlProp83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43.xml"/><Relationship Id="rId13" Type="http://schemas.openxmlformats.org/officeDocument/2006/relationships/ctrlProp" Target="../ctrlProps/ctrlProp848.xml"/><Relationship Id="rId18" Type="http://schemas.openxmlformats.org/officeDocument/2006/relationships/ctrlProp" Target="../ctrlProps/ctrlProp853.xml"/><Relationship Id="rId3" Type="http://schemas.openxmlformats.org/officeDocument/2006/relationships/drawing" Target="../drawings/drawing13.xml"/><Relationship Id="rId7" Type="http://schemas.openxmlformats.org/officeDocument/2006/relationships/ctrlProp" Target="../ctrlProps/ctrlProp842.xml"/><Relationship Id="rId12" Type="http://schemas.openxmlformats.org/officeDocument/2006/relationships/ctrlProp" Target="../ctrlProps/ctrlProp847.xml"/><Relationship Id="rId17" Type="http://schemas.openxmlformats.org/officeDocument/2006/relationships/ctrlProp" Target="../ctrlProps/ctrlProp852.xml"/><Relationship Id="rId2" Type="http://schemas.openxmlformats.org/officeDocument/2006/relationships/customProperty" Target="../customProperty11.bin"/><Relationship Id="rId16" Type="http://schemas.openxmlformats.org/officeDocument/2006/relationships/ctrlProp" Target="../ctrlProps/ctrlProp851.xml"/><Relationship Id="rId1" Type="http://schemas.openxmlformats.org/officeDocument/2006/relationships/printerSettings" Target="../printerSettings/printerSettings14.bin"/><Relationship Id="rId6" Type="http://schemas.openxmlformats.org/officeDocument/2006/relationships/ctrlProp" Target="../ctrlProps/ctrlProp841.xml"/><Relationship Id="rId11" Type="http://schemas.openxmlformats.org/officeDocument/2006/relationships/ctrlProp" Target="../ctrlProps/ctrlProp846.xml"/><Relationship Id="rId5" Type="http://schemas.openxmlformats.org/officeDocument/2006/relationships/image" Target="../media/image1.png"/><Relationship Id="rId15" Type="http://schemas.openxmlformats.org/officeDocument/2006/relationships/ctrlProp" Target="../ctrlProps/ctrlProp850.xml"/><Relationship Id="rId10" Type="http://schemas.openxmlformats.org/officeDocument/2006/relationships/ctrlProp" Target="../ctrlProps/ctrlProp845.xml"/><Relationship Id="rId19" Type="http://schemas.openxmlformats.org/officeDocument/2006/relationships/ctrlProp" Target="../ctrlProps/ctrlProp854.xml"/><Relationship Id="rId4" Type="http://schemas.openxmlformats.org/officeDocument/2006/relationships/vmlDrawing" Target="../drawings/vmlDrawing12.vml"/><Relationship Id="rId9" Type="http://schemas.openxmlformats.org/officeDocument/2006/relationships/ctrlProp" Target="../ctrlProps/ctrlProp844.xml"/><Relationship Id="rId14" Type="http://schemas.openxmlformats.org/officeDocument/2006/relationships/ctrlProp" Target="../ctrlProps/ctrlProp84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57.xml"/><Relationship Id="rId13" Type="http://schemas.openxmlformats.org/officeDocument/2006/relationships/ctrlProp" Target="../ctrlProps/ctrlProp862.xml"/><Relationship Id="rId3" Type="http://schemas.openxmlformats.org/officeDocument/2006/relationships/drawing" Target="../drawings/drawing14.xml"/><Relationship Id="rId7" Type="http://schemas.openxmlformats.org/officeDocument/2006/relationships/ctrlProp" Target="../ctrlProps/ctrlProp856.xml"/><Relationship Id="rId12" Type="http://schemas.openxmlformats.org/officeDocument/2006/relationships/ctrlProp" Target="../ctrlProps/ctrlProp861.xml"/><Relationship Id="rId2" Type="http://schemas.openxmlformats.org/officeDocument/2006/relationships/customProperty" Target="../customProperty12.bin"/><Relationship Id="rId16" Type="http://schemas.openxmlformats.org/officeDocument/2006/relationships/ctrlProp" Target="../ctrlProps/ctrlProp865.xml"/><Relationship Id="rId1" Type="http://schemas.openxmlformats.org/officeDocument/2006/relationships/printerSettings" Target="../printerSettings/printerSettings15.bin"/><Relationship Id="rId6" Type="http://schemas.openxmlformats.org/officeDocument/2006/relationships/ctrlProp" Target="../ctrlProps/ctrlProp855.xml"/><Relationship Id="rId11" Type="http://schemas.openxmlformats.org/officeDocument/2006/relationships/ctrlProp" Target="../ctrlProps/ctrlProp860.xml"/><Relationship Id="rId5" Type="http://schemas.openxmlformats.org/officeDocument/2006/relationships/image" Target="../media/image1.png"/><Relationship Id="rId15" Type="http://schemas.openxmlformats.org/officeDocument/2006/relationships/ctrlProp" Target="../ctrlProps/ctrlProp864.xml"/><Relationship Id="rId10" Type="http://schemas.openxmlformats.org/officeDocument/2006/relationships/ctrlProp" Target="../ctrlProps/ctrlProp859.xml"/><Relationship Id="rId4" Type="http://schemas.openxmlformats.org/officeDocument/2006/relationships/vmlDrawing" Target="../drawings/vmlDrawing13.vml"/><Relationship Id="rId9" Type="http://schemas.openxmlformats.org/officeDocument/2006/relationships/ctrlProp" Target="../ctrlProps/ctrlProp858.xml"/><Relationship Id="rId14" Type="http://schemas.openxmlformats.org/officeDocument/2006/relationships/ctrlProp" Target="../ctrlProps/ctrlProp8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69.xml"/><Relationship Id="rId13" Type="http://schemas.openxmlformats.org/officeDocument/2006/relationships/ctrlProp" Target="../ctrlProps/ctrlProp874.xml"/><Relationship Id="rId18" Type="http://schemas.openxmlformats.org/officeDocument/2006/relationships/ctrlProp" Target="../ctrlProps/ctrlProp879.xml"/><Relationship Id="rId3" Type="http://schemas.openxmlformats.org/officeDocument/2006/relationships/vmlDrawing" Target="../drawings/vmlDrawing14.vml"/><Relationship Id="rId21" Type="http://schemas.openxmlformats.org/officeDocument/2006/relationships/ctrlProp" Target="../ctrlProps/ctrlProp882.xml"/><Relationship Id="rId7" Type="http://schemas.openxmlformats.org/officeDocument/2006/relationships/ctrlProp" Target="../ctrlProps/ctrlProp868.xml"/><Relationship Id="rId12" Type="http://schemas.openxmlformats.org/officeDocument/2006/relationships/ctrlProp" Target="../ctrlProps/ctrlProp873.xml"/><Relationship Id="rId17" Type="http://schemas.openxmlformats.org/officeDocument/2006/relationships/ctrlProp" Target="../ctrlProps/ctrlProp878.xml"/><Relationship Id="rId25" Type="http://schemas.openxmlformats.org/officeDocument/2006/relationships/ctrlProp" Target="../ctrlProps/ctrlProp886.xml"/><Relationship Id="rId2" Type="http://schemas.openxmlformats.org/officeDocument/2006/relationships/drawing" Target="../drawings/drawing15.xml"/><Relationship Id="rId16" Type="http://schemas.openxmlformats.org/officeDocument/2006/relationships/ctrlProp" Target="../ctrlProps/ctrlProp877.xml"/><Relationship Id="rId20" Type="http://schemas.openxmlformats.org/officeDocument/2006/relationships/ctrlProp" Target="../ctrlProps/ctrlProp881.xml"/><Relationship Id="rId1" Type="http://schemas.openxmlformats.org/officeDocument/2006/relationships/printerSettings" Target="../printerSettings/printerSettings16.bin"/><Relationship Id="rId6" Type="http://schemas.openxmlformats.org/officeDocument/2006/relationships/ctrlProp" Target="../ctrlProps/ctrlProp867.xml"/><Relationship Id="rId11" Type="http://schemas.openxmlformats.org/officeDocument/2006/relationships/ctrlProp" Target="../ctrlProps/ctrlProp872.xml"/><Relationship Id="rId24" Type="http://schemas.openxmlformats.org/officeDocument/2006/relationships/ctrlProp" Target="../ctrlProps/ctrlProp885.xml"/><Relationship Id="rId5" Type="http://schemas.openxmlformats.org/officeDocument/2006/relationships/ctrlProp" Target="../ctrlProps/ctrlProp866.xml"/><Relationship Id="rId15" Type="http://schemas.openxmlformats.org/officeDocument/2006/relationships/ctrlProp" Target="../ctrlProps/ctrlProp876.xml"/><Relationship Id="rId23" Type="http://schemas.openxmlformats.org/officeDocument/2006/relationships/ctrlProp" Target="../ctrlProps/ctrlProp884.xml"/><Relationship Id="rId10" Type="http://schemas.openxmlformats.org/officeDocument/2006/relationships/ctrlProp" Target="../ctrlProps/ctrlProp871.xml"/><Relationship Id="rId19" Type="http://schemas.openxmlformats.org/officeDocument/2006/relationships/ctrlProp" Target="../ctrlProps/ctrlProp880.xml"/><Relationship Id="rId4" Type="http://schemas.openxmlformats.org/officeDocument/2006/relationships/image" Target="../media/image5.png"/><Relationship Id="rId9" Type="http://schemas.openxmlformats.org/officeDocument/2006/relationships/ctrlProp" Target="../ctrlProps/ctrlProp870.xml"/><Relationship Id="rId14" Type="http://schemas.openxmlformats.org/officeDocument/2006/relationships/ctrlProp" Target="../ctrlProps/ctrlProp875.xml"/><Relationship Id="rId22" Type="http://schemas.openxmlformats.org/officeDocument/2006/relationships/ctrlProp" Target="../ctrlProps/ctrlProp88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90.xml"/><Relationship Id="rId13" Type="http://schemas.openxmlformats.org/officeDocument/2006/relationships/ctrlProp" Target="../ctrlProps/ctrlProp895.xml"/><Relationship Id="rId18" Type="http://schemas.openxmlformats.org/officeDocument/2006/relationships/ctrlProp" Target="../ctrlProps/ctrlProp900.xml"/><Relationship Id="rId26" Type="http://schemas.openxmlformats.org/officeDocument/2006/relationships/ctrlProp" Target="../ctrlProps/ctrlProp908.xml"/><Relationship Id="rId3" Type="http://schemas.openxmlformats.org/officeDocument/2006/relationships/vmlDrawing" Target="../drawings/vmlDrawing15.vml"/><Relationship Id="rId21" Type="http://schemas.openxmlformats.org/officeDocument/2006/relationships/ctrlProp" Target="../ctrlProps/ctrlProp903.xml"/><Relationship Id="rId34" Type="http://schemas.openxmlformats.org/officeDocument/2006/relationships/ctrlProp" Target="../ctrlProps/ctrlProp916.xml"/><Relationship Id="rId7" Type="http://schemas.openxmlformats.org/officeDocument/2006/relationships/ctrlProp" Target="../ctrlProps/ctrlProp889.xml"/><Relationship Id="rId12" Type="http://schemas.openxmlformats.org/officeDocument/2006/relationships/ctrlProp" Target="../ctrlProps/ctrlProp894.xml"/><Relationship Id="rId17" Type="http://schemas.openxmlformats.org/officeDocument/2006/relationships/ctrlProp" Target="../ctrlProps/ctrlProp899.xml"/><Relationship Id="rId25" Type="http://schemas.openxmlformats.org/officeDocument/2006/relationships/ctrlProp" Target="../ctrlProps/ctrlProp907.xml"/><Relationship Id="rId33" Type="http://schemas.openxmlformats.org/officeDocument/2006/relationships/ctrlProp" Target="../ctrlProps/ctrlProp915.xml"/><Relationship Id="rId2" Type="http://schemas.openxmlformats.org/officeDocument/2006/relationships/drawing" Target="../drawings/drawing16.xml"/><Relationship Id="rId16" Type="http://schemas.openxmlformats.org/officeDocument/2006/relationships/ctrlProp" Target="../ctrlProps/ctrlProp898.xml"/><Relationship Id="rId20" Type="http://schemas.openxmlformats.org/officeDocument/2006/relationships/ctrlProp" Target="../ctrlProps/ctrlProp902.xml"/><Relationship Id="rId29" Type="http://schemas.openxmlformats.org/officeDocument/2006/relationships/ctrlProp" Target="../ctrlProps/ctrlProp911.xml"/><Relationship Id="rId1" Type="http://schemas.openxmlformats.org/officeDocument/2006/relationships/printerSettings" Target="../printerSettings/printerSettings17.bin"/><Relationship Id="rId6" Type="http://schemas.openxmlformats.org/officeDocument/2006/relationships/ctrlProp" Target="../ctrlProps/ctrlProp888.xml"/><Relationship Id="rId11" Type="http://schemas.openxmlformats.org/officeDocument/2006/relationships/ctrlProp" Target="../ctrlProps/ctrlProp893.xml"/><Relationship Id="rId24" Type="http://schemas.openxmlformats.org/officeDocument/2006/relationships/ctrlProp" Target="../ctrlProps/ctrlProp906.xml"/><Relationship Id="rId32" Type="http://schemas.openxmlformats.org/officeDocument/2006/relationships/ctrlProp" Target="../ctrlProps/ctrlProp914.xml"/><Relationship Id="rId5" Type="http://schemas.openxmlformats.org/officeDocument/2006/relationships/ctrlProp" Target="../ctrlProps/ctrlProp887.xml"/><Relationship Id="rId15" Type="http://schemas.openxmlformats.org/officeDocument/2006/relationships/ctrlProp" Target="../ctrlProps/ctrlProp897.xml"/><Relationship Id="rId23" Type="http://schemas.openxmlformats.org/officeDocument/2006/relationships/ctrlProp" Target="../ctrlProps/ctrlProp905.xml"/><Relationship Id="rId28" Type="http://schemas.openxmlformats.org/officeDocument/2006/relationships/ctrlProp" Target="../ctrlProps/ctrlProp910.xml"/><Relationship Id="rId36" Type="http://schemas.openxmlformats.org/officeDocument/2006/relationships/ctrlProp" Target="../ctrlProps/ctrlProp918.xml"/><Relationship Id="rId10" Type="http://schemas.openxmlformats.org/officeDocument/2006/relationships/ctrlProp" Target="../ctrlProps/ctrlProp892.xml"/><Relationship Id="rId19" Type="http://schemas.openxmlformats.org/officeDocument/2006/relationships/ctrlProp" Target="../ctrlProps/ctrlProp901.xml"/><Relationship Id="rId31" Type="http://schemas.openxmlformats.org/officeDocument/2006/relationships/ctrlProp" Target="../ctrlProps/ctrlProp913.xml"/><Relationship Id="rId4" Type="http://schemas.openxmlformats.org/officeDocument/2006/relationships/image" Target="../media/image7.png"/><Relationship Id="rId9" Type="http://schemas.openxmlformats.org/officeDocument/2006/relationships/ctrlProp" Target="../ctrlProps/ctrlProp891.xml"/><Relationship Id="rId14" Type="http://schemas.openxmlformats.org/officeDocument/2006/relationships/ctrlProp" Target="../ctrlProps/ctrlProp896.xml"/><Relationship Id="rId22" Type="http://schemas.openxmlformats.org/officeDocument/2006/relationships/ctrlProp" Target="../ctrlProps/ctrlProp904.xml"/><Relationship Id="rId27" Type="http://schemas.openxmlformats.org/officeDocument/2006/relationships/ctrlProp" Target="../ctrlProps/ctrlProp909.xml"/><Relationship Id="rId30" Type="http://schemas.openxmlformats.org/officeDocument/2006/relationships/ctrlProp" Target="../ctrlProps/ctrlProp912.xml"/><Relationship Id="rId35" Type="http://schemas.openxmlformats.org/officeDocument/2006/relationships/ctrlProp" Target="../ctrlProps/ctrlProp9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3.bin"/><Relationship Id="rId1" Type="http://schemas.openxmlformats.org/officeDocument/2006/relationships/printerSettings" Target="../printerSettings/printerSettings18.bin"/><Relationship Id="rId4" Type="http://schemas.openxmlformats.org/officeDocument/2006/relationships/image" Target="../media/image7.png"/></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9.bin"/><Relationship Id="rId1" Type="http://schemas.openxmlformats.org/officeDocument/2006/relationships/hyperlink" Target="https://www.youtube.com/watch?v=RpqVmvMCmp0" TargetMode="External"/><Relationship Id="rId5" Type="http://schemas.openxmlformats.org/officeDocument/2006/relationships/image" Target="../media/image1.png"/><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4" Type="http://schemas.openxmlformats.org/officeDocument/2006/relationships/image" Target="../media/image1.png"/></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933.xml"/><Relationship Id="rId21" Type="http://schemas.openxmlformats.org/officeDocument/2006/relationships/ctrlProp" Target="../ctrlProps/ctrlProp928.xml"/><Relationship Id="rId34" Type="http://schemas.openxmlformats.org/officeDocument/2006/relationships/ctrlProp" Target="../ctrlProps/ctrlProp941.xml"/><Relationship Id="rId42" Type="http://schemas.openxmlformats.org/officeDocument/2006/relationships/ctrlProp" Target="../ctrlProps/ctrlProp949.xml"/><Relationship Id="rId47" Type="http://schemas.openxmlformats.org/officeDocument/2006/relationships/ctrlProp" Target="../ctrlProps/ctrlProp954.xml"/><Relationship Id="rId50" Type="http://schemas.openxmlformats.org/officeDocument/2006/relationships/ctrlProp" Target="../ctrlProps/ctrlProp957.xml"/><Relationship Id="rId55" Type="http://schemas.openxmlformats.org/officeDocument/2006/relationships/ctrlProp" Target="../ctrlProps/ctrlProp962.xml"/><Relationship Id="rId63" Type="http://schemas.openxmlformats.org/officeDocument/2006/relationships/ctrlProp" Target="../ctrlProps/ctrlProp970.xml"/><Relationship Id="rId68" Type="http://schemas.openxmlformats.org/officeDocument/2006/relationships/ctrlProp" Target="../ctrlProps/ctrlProp975.xml"/><Relationship Id="rId76" Type="http://schemas.openxmlformats.org/officeDocument/2006/relationships/ctrlProp" Target="../ctrlProps/ctrlProp983.xml"/><Relationship Id="rId84" Type="http://schemas.openxmlformats.org/officeDocument/2006/relationships/ctrlProp" Target="../ctrlProps/ctrlProp991.xml"/><Relationship Id="rId89" Type="http://schemas.openxmlformats.org/officeDocument/2006/relationships/ctrlProp" Target="../ctrlProps/ctrlProp996.xml"/><Relationship Id="rId97" Type="http://schemas.openxmlformats.org/officeDocument/2006/relationships/ctrlProp" Target="../ctrlProps/ctrlProp1004.xml"/><Relationship Id="rId7" Type="http://schemas.openxmlformats.org/officeDocument/2006/relationships/hyperlink" Target="https://assets.bbhub.io/company/sites/60/2020/10/FINAL-TCFD-Annex-Amended-121517.pdf" TargetMode="External"/><Relationship Id="rId71" Type="http://schemas.openxmlformats.org/officeDocument/2006/relationships/ctrlProp" Target="../ctrlProps/ctrlProp978.xml"/><Relationship Id="rId92" Type="http://schemas.openxmlformats.org/officeDocument/2006/relationships/ctrlProp" Target="../ctrlProps/ctrlProp999.xml"/><Relationship Id="rId2" Type="http://schemas.openxmlformats.org/officeDocument/2006/relationships/hyperlink" Target="https://smeclimatehub.org/climate-fit/" TargetMode="External"/><Relationship Id="rId16" Type="http://schemas.openxmlformats.org/officeDocument/2006/relationships/ctrlProp" Target="../ctrlProps/ctrlProp923.xml"/><Relationship Id="rId29" Type="http://schemas.openxmlformats.org/officeDocument/2006/relationships/ctrlProp" Target="../ctrlProps/ctrlProp936.xml"/><Relationship Id="rId11" Type="http://schemas.openxmlformats.org/officeDocument/2006/relationships/image" Target="../media/image5.png"/><Relationship Id="rId24" Type="http://schemas.openxmlformats.org/officeDocument/2006/relationships/ctrlProp" Target="../ctrlProps/ctrlProp931.xml"/><Relationship Id="rId32" Type="http://schemas.openxmlformats.org/officeDocument/2006/relationships/ctrlProp" Target="../ctrlProps/ctrlProp939.xml"/><Relationship Id="rId37" Type="http://schemas.openxmlformats.org/officeDocument/2006/relationships/ctrlProp" Target="../ctrlProps/ctrlProp944.xml"/><Relationship Id="rId40" Type="http://schemas.openxmlformats.org/officeDocument/2006/relationships/ctrlProp" Target="../ctrlProps/ctrlProp947.xml"/><Relationship Id="rId45" Type="http://schemas.openxmlformats.org/officeDocument/2006/relationships/ctrlProp" Target="../ctrlProps/ctrlProp952.xml"/><Relationship Id="rId53" Type="http://schemas.openxmlformats.org/officeDocument/2006/relationships/ctrlProp" Target="../ctrlProps/ctrlProp960.xml"/><Relationship Id="rId58" Type="http://schemas.openxmlformats.org/officeDocument/2006/relationships/ctrlProp" Target="../ctrlProps/ctrlProp965.xml"/><Relationship Id="rId66" Type="http://schemas.openxmlformats.org/officeDocument/2006/relationships/ctrlProp" Target="../ctrlProps/ctrlProp973.xml"/><Relationship Id="rId74" Type="http://schemas.openxmlformats.org/officeDocument/2006/relationships/ctrlProp" Target="../ctrlProps/ctrlProp981.xml"/><Relationship Id="rId79" Type="http://schemas.openxmlformats.org/officeDocument/2006/relationships/ctrlProp" Target="../ctrlProps/ctrlProp986.xml"/><Relationship Id="rId87" Type="http://schemas.openxmlformats.org/officeDocument/2006/relationships/ctrlProp" Target="../ctrlProps/ctrlProp994.xml"/><Relationship Id="rId102" Type="http://schemas.openxmlformats.org/officeDocument/2006/relationships/ctrlProp" Target="../ctrlProps/ctrlProp1009.xml"/><Relationship Id="rId5" Type="http://schemas.openxmlformats.org/officeDocument/2006/relationships/hyperlink" Target="https://sustainabilityadvantage.com/businesscases/project-level-business-case/" TargetMode="External"/><Relationship Id="rId61" Type="http://schemas.openxmlformats.org/officeDocument/2006/relationships/ctrlProp" Target="../ctrlProps/ctrlProp968.xml"/><Relationship Id="rId82" Type="http://schemas.openxmlformats.org/officeDocument/2006/relationships/ctrlProp" Target="../ctrlProps/ctrlProp989.xml"/><Relationship Id="rId90" Type="http://schemas.openxmlformats.org/officeDocument/2006/relationships/ctrlProp" Target="../ctrlProps/ctrlProp997.xml"/><Relationship Id="rId95" Type="http://schemas.openxmlformats.org/officeDocument/2006/relationships/ctrlProp" Target="../ctrlProps/ctrlProp1002.xml"/><Relationship Id="rId19" Type="http://schemas.openxmlformats.org/officeDocument/2006/relationships/ctrlProp" Target="../ctrlProps/ctrlProp926.xml"/><Relationship Id="rId14" Type="http://schemas.openxmlformats.org/officeDocument/2006/relationships/ctrlProp" Target="../ctrlProps/ctrlProp921.xml"/><Relationship Id="rId22" Type="http://schemas.openxmlformats.org/officeDocument/2006/relationships/ctrlProp" Target="../ctrlProps/ctrlProp929.xml"/><Relationship Id="rId27" Type="http://schemas.openxmlformats.org/officeDocument/2006/relationships/ctrlProp" Target="../ctrlProps/ctrlProp934.xml"/><Relationship Id="rId30" Type="http://schemas.openxmlformats.org/officeDocument/2006/relationships/ctrlProp" Target="../ctrlProps/ctrlProp937.xml"/><Relationship Id="rId35" Type="http://schemas.openxmlformats.org/officeDocument/2006/relationships/ctrlProp" Target="../ctrlProps/ctrlProp942.xml"/><Relationship Id="rId43" Type="http://schemas.openxmlformats.org/officeDocument/2006/relationships/ctrlProp" Target="../ctrlProps/ctrlProp950.xml"/><Relationship Id="rId48" Type="http://schemas.openxmlformats.org/officeDocument/2006/relationships/ctrlProp" Target="../ctrlProps/ctrlProp955.xml"/><Relationship Id="rId56" Type="http://schemas.openxmlformats.org/officeDocument/2006/relationships/ctrlProp" Target="../ctrlProps/ctrlProp963.xml"/><Relationship Id="rId64" Type="http://schemas.openxmlformats.org/officeDocument/2006/relationships/ctrlProp" Target="../ctrlProps/ctrlProp971.xml"/><Relationship Id="rId69" Type="http://schemas.openxmlformats.org/officeDocument/2006/relationships/ctrlProp" Target="../ctrlProps/ctrlProp976.xml"/><Relationship Id="rId77" Type="http://schemas.openxmlformats.org/officeDocument/2006/relationships/ctrlProp" Target="../ctrlProps/ctrlProp984.xml"/><Relationship Id="rId100" Type="http://schemas.openxmlformats.org/officeDocument/2006/relationships/ctrlProp" Target="../ctrlProps/ctrlProp1007.xml"/><Relationship Id="rId8" Type="http://schemas.openxmlformats.org/officeDocument/2006/relationships/printerSettings" Target="../printerSettings/printerSettings21.bin"/><Relationship Id="rId51" Type="http://schemas.openxmlformats.org/officeDocument/2006/relationships/ctrlProp" Target="../ctrlProps/ctrlProp958.xml"/><Relationship Id="rId72" Type="http://schemas.openxmlformats.org/officeDocument/2006/relationships/ctrlProp" Target="../ctrlProps/ctrlProp979.xml"/><Relationship Id="rId80" Type="http://schemas.openxmlformats.org/officeDocument/2006/relationships/ctrlProp" Target="../ctrlProps/ctrlProp987.xml"/><Relationship Id="rId85" Type="http://schemas.openxmlformats.org/officeDocument/2006/relationships/ctrlProp" Target="../ctrlProps/ctrlProp992.xml"/><Relationship Id="rId93" Type="http://schemas.openxmlformats.org/officeDocument/2006/relationships/ctrlProp" Target="../ctrlProps/ctrlProp1000.xml"/><Relationship Id="rId98" Type="http://schemas.openxmlformats.org/officeDocument/2006/relationships/ctrlProp" Target="../ctrlProps/ctrlProp1005.xml"/><Relationship Id="rId3" Type="http://schemas.openxmlformats.org/officeDocument/2006/relationships/hyperlink" Target="https://sustainabilityadvantage.com/slides/" TargetMode="External"/><Relationship Id="rId12" Type="http://schemas.openxmlformats.org/officeDocument/2006/relationships/ctrlProp" Target="../ctrlProps/ctrlProp919.xml"/><Relationship Id="rId17" Type="http://schemas.openxmlformats.org/officeDocument/2006/relationships/ctrlProp" Target="../ctrlProps/ctrlProp924.xml"/><Relationship Id="rId25" Type="http://schemas.openxmlformats.org/officeDocument/2006/relationships/ctrlProp" Target="../ctrlProps/ctrlProp932.xml"/><Relationship Id="rId33" Type="http://schemas.openxmlformats.org/officeDocument/2006/relationships/ctrlProp" Target="../ctrlProps/ctrlProp940.xml"/><Relationship Id="rId38" Type="http://schemas.openxmlformats.org/officeDocument/2006/relationships/ctrlProp" Target="../ctrlProps/ctrlProp945.xml"/><Relationship Id="rId46" Type="http://schemas.openxmlformats.org/officeDocument/2006/relationships/ctrlProp" Target="../ctrlProps/ctrlProp953.xml"/><Relationship Id="rId59" Type="http://schemas.openxmlformats.org/officeDocument/2006/relationships/ctrlProp" Target="../ctrlProps/ctrlProp966.xml"/><Relationship Id="rId67" Type="http://schemas.openxmlformats.org/officeDocument/2006/relationships/ctrlProp" Target="../ctrlProps/ctrlProp974.xml"/><Relationship Id="rId20" Type="http://schemas.openxmlformats.org/officeDocument/2006/relationships/ctrlProp" Target="../ctrlProps/ctrlProp927.xml"/><Relationship Id="rId41" Type="http://schemas.openxmlformats.org/officeDocument/2006/relationships/ctrlProp" Target="../ctrlProps/ctrlProp948.xml"/><Relationship Id="rId54" Type="http://schemas.openxmlformats.org/officeDocument/2006/relationships/ctrlProp" Target="../ctrlProps/ctrlProp961.xml"/><Relationship Id="rId62" Type="http://schemas.openxmlformats.org/officeDocument/2006/relationships/ctrlProp" Target="../ctrlProps/ctrlProp969.xml"/><Relationship Id="rId70" Type="http://schemas.openxmlformats.org/officeDocument/2006/relationships/ctrlProp" Target="../ctrlProps/ctrlProp977.xml"/><Relationship Id="rId75" Type="http://schemas.openxmlformats.org/officeDocument/2006/relationships/ctrlProp" Target="../ctrlProps/ctrlProp982.xml"/><Relationship Id="rId83" Type="http://schemas.openxmlformats.org/officeDocument/2006/relationships/ctrlProp" Target="../ctrlProps/ctrlProp990.xml"/><Relationship Id="rId88" Type="http://schemas.openxmlformats.org/officeDocument/2006/relationships/ctrlProp" Target="../ctrlProps/ctrlProp995.xml"/><Relationship Id="rId91" Type="http://schemas.openxmlformats.org/officeDocument/2006/relationships/ctrlProp" Target="../ctrlProps/ctrlProp998.xml"/><Relationship Id="rId96" Type="http://schemas.openxmlformats.org/officeDocument/2006/relationships/ctrlProp" Target="../ctrlProps/ctrlProp1003.xml"/><Relationship Id="rId1" Type="http://schemas.openxmlformats.org/officeDocument/2006/relationships/hyperlink" Target="https://exponentialroadmap.org/wp-content/uploads/2022/10/1.5C-business-playbook-v2.1_digital_Ny-ISBN-1.pdf" TargetMode="External"/><Relationship Id="rId6" Type="http://schemas.openxmlformats.org/officeDocument/2006/relationships/hyperlink" Target="https://benchmark.futurefitbusiness.org/be.html" TargetMode="External"/><Relationship Id="rId15" Type="http://schemas.openxmlformats.org/officeDocument/2006/relationships/ctrlProp" Target="../ctrlProps/ctrlProp922.xml"/><Relationship Id="rId23" Type="http://schemas.openxmlformats.org/officeDocument/2006/relationships/ctrlProp" Target="../ctrlProps/ctrlProp930.xml"/><Relationship Id="rId28" Type="http://schemas.openxmlformats.org/officeDocument/2006/relationships/ctrlProp" Target="../ctrlProps/ctrlProp935.xml"/><Relationship Id="rId36" Type="http://schemas.openxmlformats.org/officeDocument/2006/relationships/ctrlProp" Target="../ctrlProps/ctrlProp943.xml"/><Relationship Id="rId49" Type="http://schemas.openxmlformats.org/officeDocument/2006/relationships/ctrlProp" Target="../ctrlProps/ctrlProp956.xml"/><Relationship Id="rId57" Type="http://schemas.openxmlformats.org/officeDocument/2006/relationships/ctrlProp" Target="../ctrlProps/ctrlProp964.xml"/><Relationship Id="rId10" Type="http://schemas.openxmlformats.org/officeDocument/2006/relationships/vmlDrawing" Target="../drawings/vmlDrawing16.vml"/><Relationship Id="rId31" Type="http://schemas.openxmlformats.org/officeDocument/2006/relationships/ctrlProp" Target="../ctrlProps/ctrlProp938.xml"/><Relationship Id="rId44" Type="http://schemas.openxmlformats.org/officeDocument/2006/relationships/ctrlProp" Target="../ctrlProps/ctrlProp951.xml"/><Relationship Id="rId52" Type="http://schemas.openxmlformats.org/officeDocument/2006/relationships/ctrlProp" Target="../ctrlProps/ctrlProp959.xml"/><Relationship Id="rId60" Type="http://schemas.openxmlformats.org/officeDocument/2006/relationships/ctrlProp" Target="../ctrlProps/ctrlProp967.xml"/><Relationship Id="rId65" Type="http://schemas.openxmlformats.org/officeDocument/2006/relationships/ctrlProp" Target="../ctrlProps/ctrlProp972.xml"/><Relationship Id="rId73" Type="http://schemas.openxmlformats.org/officeDocument/2006/relationships/ctrlProp" Target="../ctrlProps/ctrlProp980.xml"/><Relationship Id="rId78" Type="http://schemas.openxmlformats.org/officeDocument/2006/relationships/ctrlProp" Target="../ctrlProps/ctrlProp985.xml"/><Relationship Id="rId81" Type="http://schemas.openxmlformats.org/officeDocument/2006/relationships/ctrlProp" Target="../ctrlProps/ctrlProp988.xml"/><Relationship Id="rId86" Type="http://schemas.openxmlformats.org/officeDocument/2006/relationships/ctrlProp" Target="../ctrlProps/ctrlProp993.xml"/><Relationship Id="rId94" Type="http://schemas.openxmlformats.org/officeDocument/2006/relationships/ctrlProp" Target="../ctrlProps/ctrlProp1001.xml"/><Relationship Id="rId99" Type="http://schemas.openxmlformats.org/officeDocument/2006/relationships/ctrlProp" Target="../ctrlProps/ctrlProp1006.xml"/><Relationship Id="rId101" Type="http://schemas.openxmlformats.org/officeDocument/2006/relationships/ctrlProp" Target="../ctrlProps/ctrlProp1008.xml"/><Relationship Id="rId4" Type="http://schemas.openxmlformats.org/officeDocument/2006/relationships/hyperlink" Target="https://sustainabilityadvantage.com/leadership/leading-change/" TargetMode="External"/><Relationship Id="rId9" Type="http://schemas.openxmlformats.org/officeDocument/2006/relationships/drawing" Target="../drawings/drawing20.xml"/><Relationship Id="rId13" Type="http://schemas.openxmlformats.org/officeDocument/2006/relationships/ctrlProp" Target="../ctrlProps/ctrlProp920.xml"/><Relationship Id="rId18" Type="http://schemas.openxmlformats.org/officeDocument/2006/relationships/ctrlProp" Target="../ctrlProps/ctrlProp925.xml"/><Relationship Id="rId39" Type="http://schemas.openxmlformats.org/officeDocument/2006/relationships/ctrlProp" Target="../ctrlProps/ctrlProp9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80C7-5D1B-4B39-BAB3-848EC4AC45DF}">
  <sheetPr>
    <tabColor theme="0"/>
    <pageSetUpPr fitToPage="1"/>
  </sheetPr>
  <dimension ref="A1:Z979"/>
  <sheetViews>
    <sheetView showGridLines="0" tabSelected="1" zoomScaleNormal="100" workbookViewId="0">
      <selection activeCell="B2" sqref="B2:D2"/>
    </sheetView>
  </sheetViews>
  <sheetFormatPr defaultColWidth="13.6640625" defaultRowHeight="15" customHeight="1" x14ac:dyDescent="0.3"/>
  <cols>
    <col min="1" max="1" width="3" style="2" customWidth="1"/>
    <col min="2" max="2" width="13.88671875" style="2" customWidth="1"/>
    <col min="3" max="3" width="49.6640625" style="2" customWidth="1"/>
    <col min="4" max="4" width="90.33203125" style="2" customWidth="1"/>
    <col min="5" max="26" width="8.44140625" style="2" customWidth="1"/>
    <col min="27" max="16384" width="13.6640625" style="2"/>
  </cols>
  <sheetData>
    <row r="1" spans="1:26" ht="10.199999999999999" customHeight="1" x14ac:dyDescent="0.3"/>
    <row r="2" spans="1:26" s="3" customFormat="1" ht="45" customHeight="1" x14ac:dyDescent="0.3">
      <c r="B2" s="323" t="s">
        <v>478</v>
      </c>
      <c r="C2" s="324"/>
      <c r="D2" s="325"/>
    </row>
    <row r="3" spans="1:26" s="4" customFormat="1" ht="78.599999999999994" customHeight="1" x14ac:dyDescent="0.3">
      <c r="B3" s="329" t="s">
        <v>504</v>
      </c>
      <c r="C3" s="330"/>
      <c r="D3" s="331"/>
      <c r="E3" s="5"/>
      <c r="F3" s="6"/>
      <c r="G3" s="6"/>
      <c r="H3" s="3"/>
      <c r="I3" s="3"/>
      <c r="J3" s="3"/>
      <c r="K3" s="3"/>
      <c r="L3" s="3"/>
      <c r="M3" s="3"/>
      <c r="N3" s="7"/>
      <c r="O3" s="7"/>
    </row>
    <row r="4" spans="1:26" ht="23.25" customHeight="1" x14ac:dyDescent="0.3">
      <c r="A4" s="8"/>
      <c r="B4" s="338" t="s">
        <v>924</v>
      </c>
      <c r="C4" s="339"/>
      <c r="D4" s="340"/>
      <c r="E4" s="8"/>
      <c r="F4" s="8"/>
      <c r="G4" s="8"/>
      <c r="H4" s="8"/>
      <c r="I4" s="8"/>
      <c r="J4" s="8"/>
      <c r="K4" s="8"/>
      <c r="L4" s="8"/>
      <c r="M4" s="8"/>
      <c r="N4" s="8"/>
      <c r="O4" s="8"/>
      <c r="P4" s="8"/>
      <c r="Q4" s="8"/>
      <c r="R4" s="8"/>
      <c r="S4" s="8"/>
      <c r="T4" s="8"/>
      <c r="U4" s="8"/>
      <c r="V4" s="8"/>
      <c r="W4" s="8"/>
      <c r="X4" s="8"/>
      <c r="Y4" s="8"/>
      <c r="Z4" s="8"/>
    </row>
    <row r="5" spans="1:26" s="3" customFormat="1" ht="19.95" customHeight="1" x14ac:dyDescent="0.3"/>
    <row r="6" spans="1:26" ht="30" customHeight="1" x14ac:dyDescent="0.3">
      <c r="A6" s="8"/>
      <c r="B6" s="326" t="s">
        <v>505</v>
      </c>
      <c r="C6" s="327"/>
      <c r="D6" s="328"/>
      <c r="E6" s="8"/>
      <c r="F6" s="8"/>
      <c r="G6" s="8"/>
      <c r="H6" s="8"/>
      <c r="I6" s="8"/>
      <c r="J6" s="8"/>
      <c r="K6" s="8"/>
      <c r="L6" s="8"/>
      <c r="M6" s="8"/>
      <c r="N6" s="8"/>
      <c r="O6" s="8"/>
      <c r="P6" s="8"/>
      <c r="Q6" s="8"/>
      <c r="R6" s="8"/>
      <c r="S6" s="8"/>
      <c r="T6" s="8"/>
      <c r="U6" s="8"/>
      <c r="V6" s="8"/>
      <c r="W6" s="8"/>
      <c r="X6" s="8"/>
      <c r="Y6" s="8"/>
      <c r="Z6" s="8"/>
    </row>
    <row r="7" spans="1:26" ht="97.2" customHeight="1" x14ac:dyDescent="0.3">
      <c r="A7" s="8"/>
      <c r="B7" s="332" t="s">
        <v>875</v>
      </c>
      <c r="C7" s="333"/>
      <c r="D7" s="334"/>
      <c r="E7" s="8"/>
      <c r="F7" s="8"/>
      <c r="G7" s="8"/>
      <c r="H7" s="8"/>
      <c r="I7" s="8"/>
      <c r="J7" s="8"/>
      <c r="K7" s="8"/>
      <c r="L7" s="8"/>
      <c r="M7" s="8"/>
      <c r="N7" s="8"/>
      <c r="O7" s="8"/>
      <c r="P7" s="8"/>
      <c r="Q7" s="8"/>
      <c r="R7" s="8"/>
      <c r="S7" s="8"/>
      <c r="T7" s="8"/>
      <c r="U7" s="8"/>
      <c r="V7" s="8"/>
      <c r="W7" s="8"/>
      <c r="X7" s="8"/>
      <c r="Y7" s="8"/>
      <c r="Z7" s="8"/>
    </row>
    <row r="8" spans="1:26" ht="23.25" customHeight="1" x14ac:dyDescent="0.35">
      <c r="A8" s="8"/>
      <c r="B8" s="335" t="s">
        <v>72</v>
      </c>
      <c r="C8" s="336"/>
      <c r="D8" s="337"/>
      <c r="E8" s="8"/>
      <c r="F8" s="8"/>
      <c r="G8" s="8"/>
      <c r="H8" s="8"/>
      <c r="I8" s="8"/>
      <c r="J8" s="8"/>
      <c r="K8" s="8"/>
      <c r="L8" s="8"/>
      <c r="M8" s="8"/>
      <c r="N8" s="8"/>
      <c r="O8" s="8"/>
      <c r="P8" s="8"/>
      <c r="Q8" s="8"/>
      <c r="R8" s="8"/>
      <c r="S8" s="8"/>
      <c r="T8" s="8"/>
      <c r="U8" s="8"/>
      <c r="V8" s="8"/>
      <c r="W8" s="8"/>
      <c r="X8" s="8"/>
      <c r="Y8" s="8"/>
      <c r="Z8" s="8"/>
    </row>
    <row r="9" spans="1:26" s="3" customFormat="1" ht="19.95" customHeight="1" x14ac:dyDescent="0.3"/>
    <row r="10" spans="1:26" ht="30" customHeight="1" x14ac:dyDescent="0.3">
      <c r="A10" s="8"/>
      <c r="B10" s="326" t="s">
        <v>506</v>
      </c>
      <c r="C10" s="327"/>
      <c r="D10" s="328"/>
      <c r="E10" s="8"/>
      <c r="F10" s="8"/>
      <c r="G10" s="8"/>
      <c r="H10" s="8"/>
      <c r="I10" s="8"/>
      <c r="J10" s="8"/>
      <c r="K10" s="8"/>
      <c r="L10" s="8"/>
      <c r="M10" s="8"/>
      <c r="N10" s="8"/>
      <c r="O10" s="8"/>
      <c r="P10" s="8"/>
      <c r="Q10" s="8"/>
      <c r="R10" s="8"/>
      <c r="S10" s="8"/>
      <c r="T10" s="8"/>
      <c r="U10" s="8"/>
      <c r="V10" s="8"/>
      <c r="W10" s="8"/>
      <c r="X10" s="8"/>
      <c r="Y10" s="8"/>
      <c r="Z10" s="8"/>
    </row>
    <row r="11" spans="1:26" ht="57.6" customHeight="1" x14ac:dyDescent="0.3">
      <c r="A11" s="8"/>
      <c r="B11" s="332" t="s">
        <v>507</v>
      </c>
      <c r="C11" s="333"/>
      <c r="D11" s="334"/>
      <c r="E11" s="8"/>
      <c r="F11" s="8"/>
      <c r="G11" s="8"/>
      <c r="H11" s="8"/>
      <c r="I11" s="8"/>
      <c r="J11" s="8"/>
      <c r="K11" s="8"/>
      <c r="L11" s="8"/>
      <c r="M11" s="8"/>
      <c r="N11" s="8"/>
      <c r="O11" s="8"/>
      <c r="P11" s="8"/>
      <c r="Q11" s="8"/>
      <c r="R11" s="8"/>
      <c r="S11" s="8"/>
      <c r="T11" s="8"/>
      <c r="U11" s="8"/>
      <c r="V11" s="8"/>
      <c r="W11" s="8"/>
      <c r="X11" s="8"/>
      <c r="Y11" s="8"/>
      <c r="Z11" s="8"/>
    </row>
    <row r="12" spans="1:26" ht="9.7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26" t="s">
        <v>508</v>
      </c>
      <c r="C13" s="327"/>
      <c r="D13" s="328"/>
      <c r="E13" s="8"/>
      <c r="F13" s="8"/>
      <c r="G13" s="8"/>
      <c r="H13" s="8"/>
      <c r="I13" s="8"/>
      <c r="J13" s="8"/>
      <c r="K13" s="8"/>
      <c r="L13" s="8"/>
      <c r="M13" s="8"/>
      <c r="N13" s="8"/>
      <c r="O13" s="8"/>
      <c r="P13" s="8"/>
      <c r="Q13" s="8"/>
      <c r="R13" s="8"/>
      <c r="S13" s="8"/>
      <c r="T13" s="8"/>
      <c r="U13" s="8"/>
      <c r="V13" s="8"/>
      <c r="W13" s="8"/>
      <c r="X13" s="8"/>
      <c r="Y13" s="8"/>
      <c r="Z13" s="8"/>
    </row>
    <row r="14" spans="1:26" s="4" customFormat="1" ht="88.5" customHeight="1" x14ac:dyDescent="0.3">
      <c r="B14" s="314" t="s">
        <v>874</v>
      </c>
      <c r="C14" s="315"/>
      <c r="D14" s="316"/>
      <c r="E14" s="5"/>
      <c r="F14" s="6"/>
      <c r="G14" s="6"/>
      <c r="H14" s="3"/>
      <c r="I14" s="3"/>
      <c r="J14" s="3"/>
      <c r="K14" s="3"/>
      <c r="L14" s="3"/>
      <c r="M14" s="3"/>
      <c r="N14" s="7"/>
      <c r="O14" s="7"/>
    </row>
    <row r="15" spans="1:26" s="4" customFormat="1" ht="55.95" customHeight="1" x14ac:dyDescent="0.3">
      <c r="B15" s="317"/>
      <c r="C15" s="318"/>
      <c r="D15" s="319"/>
      <c r="E15" s="5"/>
      <c r="F15" s="6"/>
      <c r="G15" s="6"/>
      <c r="H15" s="3"/>
      <c r="I15" s="3"/>
      <c r="J15" s="3"/>
      <c r="K15" s="3"/>
      <c r="L15" s="3"/>
      <c r="M15" s="3"/>
      <c r="N15" s="7"/>
      <c r="O15" s="7"/>
    </row>
    <row r="16" spans="1:26" s="4" customFormat="1" ht="109.95" customHeight="1" x14ac:dyDescent="0.3">
      <c r="B16" s="320"/>
      <c r="C16" s="321"/>
      <c r="D16" s="322"/>
      <c r="E16" s="5"/>
      <c r="F16" s="6"/>
      <c r="G16" s="6"/>
      <c r="H16" s="3"/>
      <c r="I16" s="3"/>
      <c r="J16" s="3"/>
      <c r="K16" s="3"/>
      <c r="L16" s="3"/>
      <c r="M16" s="3"/>
      <c r="N16" s="7"/>
      <c r="O16" s="7"/>
    </row>
    <row r="17" spans="1:26" ht="30" customHeight="1" x14ac:dyDescent="0.3">
      <c r="A17" s="8"/>
      <c r="B17" s="9"/>
      <c r="C17" s="9"/>
      <c r="D17" s="9"/>
      <c r="E17" s="8"/>
      <c r="F17" s="8"/>
      <c r="G17" s="8"/>
      <c r="H17" s="8"/>
      <c r="I17" s="8"/>
      <c r="J17" s="8"/>
      <c r="K17" s="8"/>
      <c r="L17" s="8"/>
      <c r="M17" s="8"/>
      <c r="N17" s="8"/>
      <c r="O17" s="8"/>
      <c r="P17" s="8"/>
      <c r="Q17" s="8"/>
      <c r="R17" s="8"/>
      <c r="S17" s="8"/>
      <c r="T17" s="8"/>
      <c r="U17" s="8"/>
      <c r="V17" s="8"/>
      <c r="W17" s="8"/>
      <c r="X17" s="8"/>
      <c r="Y17" s="8"/>
      <c r="Z17" s="8"/>
    </row>
    <row r="18" spans="1:26" s="11" customFormat="1" ht="168" customHeight="1" x14ac:dyDescent="0.3">
      <c r="B18" s="307" t="s">
        <v>904</v>
      </c>
      <c r="C18" s="308"/>
      <c r="D18" s="309"/>
      <c r="E18" s="12"/>
      <c r="F18" s="13"/>
      <c r="G18" s="13"/>
      <c r="H18" s="13"/>
    </row>
    <row r="19" spans="1:26" ht="16.95" customHeight="1" x14ac:dyDescent="0.3">
      <c r="B19" s="310" t="s">
        <v>905</v>
      </c>
      <c r="C19" s="311"/>
      <c r="D19" s="311"/>
    </row>
    <row r="20" spans="1:26" ht="13.5" customHeight="1" x14ac:dyDescent="0.3"/>
    <row r="21" spans="1:26" ht="34.200000000000003" customHeight="1" x14ac:dyDescent="0.3"/>
    <row r="22" spans="1:26" ht="13.5" customHeight="1" x14ac:dyDescent="0.3">
      <c r="A22" s="14"/>
      <c r="B22" s="312"/>
      <c r="C22" s="313"/>
    </row>
    <row r="23" spans="1:26" ht="13.5" customHeight="1" x14ac:dyDescent="0.3"/>
    <row r="24" spans="1:26" ht="13.5" customHeight="1" x14ac:dyDescent="0.3"/>
    <row r="25" spans="1:26" ht="13.5" customHeight="1" x14ac:dyDescent="0.3"/>
    <row r="26" spans="1:26" ht="13.5" customHeight="1" x14ac:dyDescent="0.3"/>
    <row r="27" spans="1:26" ht="13.5" customHeight="1" x14ac:dyDescent="0.3"/>
    <row r="28" spans="1:26" ht="13.5" customHeight="1" x14ac:dyDescent="0.3"/>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sheetData>
  <mergeCells count="13">
    <mergeCell ref="B18:D18"/>
    <mergeCell ref="B19:D19"/>
    <mergeCell ref="B22:C22"/>
    <mergeCell ref="B14:D16"/>
    <mergeCell ref="B2:D2"/>
    <mergeCell ref="B10:D10"/>
    <mergeCell ref="B3:D3"/>
    <mergeCell ref="B11:D11"/>
    <mergeCell ref="B13:D13"/>
    <mergeCell ref="B6:D6"/>
    <mergeCell ref="B7:D7"/>
    <mergeCell ref="B8:D8"/>
    <mergeCell ref="B4:D4"/>
  </mergeCells>
  <hyperlinks>
    <hyperlink ref="B8:D8" r:id="rId1" display="Comparison of Sustainability Frameworks" xr:uid="{A6DA6ECC-6646-4744-B13B-3AD8AD75F44A}"/>
    <hyperlink ref="B19" r:id="rId2" xr:uid="{86FA83C8-27F2-4A03-8600-4BA5B135FD46}"/>
    <hyperlink ref="B4:D4" r:id="rId3" display="Latest version of BSAT" xr:uid="{C0B0677C-AD6C-4BFF-9B0B-A58B394198A1}"/>
  </hyperlinks>
  <pageMargins left="0.25" right="0.25" top="0.75" bottom="0.75" header="0" footer="0"/>
  <pageSetup fitToHeight="0" orientation="landscape" r:id="rId4"/>
  <customProperties>
    <customPr name="SSC_SHEET_GUID" r:id="rId5"/>
  </customProperties>
  <drawing r:id="rId6"/>
  <pictur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822A-1D0C-4980-8870-34912CC9D6E0}">
  <sheetPr>
    <tabColor theme="0"/>
    <pageSetUpPr fitToPage="1"/>
  </sheetPr>
  <dimension ref="A1:Z986"/>
  <sheetViews>
    <sheetView showGridLines="0" zoomScaleNormal="100" workbookViewId="0">
      <selection activeCell="B2" sqref="B2:D2"/>
    </sheetView>
  </sheetViews>
  <sheetFormatPr defaultColWidth="13.6640625" defaultRowHeight="15" customHeight="1" x14ac:dyDescent="0.3"/>
  <cols>
    <col min="1" max="1" width="2.6640625" style="2" customWidth="1"/>
    <col min="2" max="2" width="13.88671875" style="2" customWidth="1"/>
    <col min="3" max="3" width="49.6640625" style="2" customWidth="1"/>
    <col min="4" max="4" width="92.33203125" style="2" customWidth="1"/>
    <col min="5" max="26" width="8.44140625" style="2" customWidth="1"/>
    <col min="27" max="16384" width="13.6640625" style="2"/>
  </cols>
  <sheetData>
    <row r="1" spans="1:26" ht="9.75" customHeight="1" x14ac:dyDescent="0.3"/>
    <row r="2" spans="1:26" s="3" customFormat="1" ht="45" customHeight="1" x14ac:dyDescent="0.3">
      <c r="B2" s="347" t="s">
        <v>331</v>
      </c>
      <c r="C2" s="348"/>
      <c r="D2" s="349"/>
    </row>
    <row r="3" spans="1:26" ht="9.75" customHeight="1" x14ac:dyDescent="0.3">
      <c r="A3" s="8"/>
      <c r="B3" s="9"/>
      <c r="C3" s="9"/>
      <c r="D3" s="9"/>
      <c r="E3" s="8"/>
      <c r="F3" s="8"/>
      <c r="G3" s="8"/>
      <c r="H3" s="8"/>
      <c r="I3" s="8"/>
      <c r="J3" s="8"/>
      <c r="K3" s="8"/>
      <c r="L3" s="8"/>
      <c r="M3" s="8"/>
      <c r="N3" s="8"/>
      <c r="O3" s="8"/>
      <c r="P3" s="8"/>
      <c r="Q3" s="8"/>
      <c r="R3" s="8"/>
      <c r="S3" s="8"/>
      <c r="T3" s="8"/>
      <c r="U3" s="8"/>
      <c r="V3" s="8"/>
      <c r="W3" s="8"/>
      <c r="X3" s="8"/>
      <c r="Y3" s="8"/>
      <c r="Z3" s="8"/>
    </row>
    <row r="4" spans="1:26" ht="30" customHeight="1" x14ac:dyDescent="0.3">
      <c r="A4" s="8"/>
      <c r="B4" s="326" t="s">
        <v>509</v>
      </c>
      <c r="C4" s="327"/>
      <c r="D4" s="328"/>
      <c r="E4" s="8"/>
      <c r="F4" s="8"/>
      <c r="G4" s="8"/>
      <c r="H4" s="8"/>
      <c r="I4" s="8"/>
      <c r="J4" s="8"/>
      <c r="K4" s="8"/>
      <c r="L4" s="8"/>
      <c r="M4" s="8"/>
      <c r="N4" s="8"/>
      <c r="O4" s="8"/>
      <c r="P4" s="8"/>
      <c r="Q4" s="8"/>
      <c r="R4" s="8"/>
      <c r="S4" s="8"/>
      <c r="T4" s="8"/>
      <c r="U4" s="8"/>
      <c r="V4" s="8"/>
      <c r="W4" s="8"/>
      <c r="X4" s="8"/>
      <c r="Y4" s="8"/>
      <c r="Z4" s="8"/>
    </row>
    <row r="5" spans="1:26" ht="158.4" customHeight="1" x14ac:dyDescent="0.3">
      <c r="A5" s="8"/>
      <c r="B5" s="332" t="s">
        <v>921</v>
      </c>
      <c r="C5" s="345"/>
      <c r="D5" s="351"/>
      <c r="E5" s="8"/>
      <c r="F5" s="8"/>
      <c r="G5" s="8"/>
      <c r="H5" s="8"/>
      <c r="I5" s="8"/>
      <c r="J5" s="8"/>
      <c r="K5" s="8"/>
      <c r="L5" s="8"/>
      <c r="M5" s="8"/>
      <c r="N5" s="8"/>
      <c r="O5" s="8"/>
      <c r="P5" s="8"/>
      <c r="Q5" s="8"/>
      <c r="R5" s="8"/>
      <c r="S5" s="8"/>
      <c r="T5" s="8"/>
      <c r="U5" s="8"/>
      <c r="V5" s="8"/>
      <c r="W5" s="8"/>
      <c r="X5" s="8"/>
      <c r="Y5" s="8"/>
      <c r="Z5" s="8"/>
    </row>
    <row r="6" spans="1:26" ht="142.19999999999999" customHeight="1" x14ac:dyDescent="0.3">
      <c r="A6" s="8"/>
      <c r="B6" s="352"/>
      <c r="C6" s="353"/>
      <c r="D6" s="354"/>
      <c r="E6" s="8"/>
      <c r="F6" s="8"/>
      <c r="G6" s="8"/>
      <c r="H6" s="8"/>
      <c r="I6" s="8"/>
      <c r="J6" s="8"/>
      <c r="K6" s="8"/>
      <c r="L6" s="8"/>
      <c r="M6" s="8"/>
      <c r="N6" s="8"/>
      <c r="O6" s="8"/>
      <c r="P6" s="8"/>
      <c r="Q6" s="8"/>
      <c r="R6" s="8"/>
      <c r="S6" s="8"/>
      <c r="T6" s="8"/>
      <c r="U6" s="8"/>
      <c r="V6" s="8"/>
      <c r="W6" s="8"/>
      <c r="X6" s="8"/>
      <c r="Y6" s="8"/>
      <c r="Z6" s="8"/>
    </row>
    <row r="7" spans="1:26" ht="19.95" customHeight="1" x14ac:dyDescent="0.3">
      <c r="A7" s="8"/>
      <c r="B7" s="9"/>
      <c r="C7" s="9"/>
      <c r="D7" s="9"/>
      <c r="E7" s="8"/>
      <c r="F7" s="8"/>
      <c r="G7" s="8"/>
      <c r="H7" s="8"/>
      <c r="I7" s="8"/>
      <c r="J7" s="8"/>
      <c r="K7" s="8"/>
      <c r="L7" s="8"/>
      <c r="M7" s="8"/>
      <c r="N7" s="8"/>
      <c r="O7" s="8"/>
      <c r="P7" s="8"/>
      <c r="Q7" s="8"/>
      <c r="R7" s="8"/>
      <c r="S7" s="8"/>
      <c r="T7" s="8"/>
      <c r="U7" s="8"/>
      <c r="V7" s="8"/>
      <c r="W7" s="8"/>
      <c r="X7" s="8"/>
      <c r="Y7" s="8"/>
      <c r="Z7" s="8"/>
    </row>
    <row r="8" spans="1:26" ht="30" customHeight="1" x14ac:dyDescent="0.3">
      <c r="A8" s="8"/>
      <c r="B8" s="341" t="s">
        <v>276</v>
      </c>
      <c r="C8" s="342"/>
      <c r="D8" s="343"/>
      <c r="E8" s="8"/>
      <c r="F8" s="8"/>
      <c r="G8" s="8"/>
      <c r="H8" s="8"/>
      <c r="I8" s="8"/>
      <c r="J8" s="8"/>
      <c r="K8" s="8"/>
      <c r="L8" s="8"/>
      <c r="M8" s="8"/>
      <c r="N8" s="8"/>
      <c r="O8" s="8"/>
      <c r="P8" s="8"/>
      <c r="Q8" s="8"/>
      <c r="R8" s="8"/>
      <c r="S8" s="8"/>
      <c r="T8" s="8"/>
      <c r="U8" s="8"/>
      <c r="V8" s="8"/>
      <c r="W8" s="8"/>
      <c r="X8" s="8"/>
      <c r="Y8" s="8"/>
      <c r="Z8" s="8"/>
    </row>
    <row r="9" spans="1:26" ht="25.2" customHeight="1" x14ac:dyDescent="0.3">
      <c r="A9" s="15"/>
      <c r="B9" s="344" t="s">
        <v>510</v>
      </c>
      <c r="C9" s="345"/>
      <c r="D9" s="346"/>
      <c r="E9" s="15"/>
      <c r="F9" s="15"/>
      <c r="G9" s="15"/>
      <c r="H9" s="15"/>
      <c r="I9" s="15"/>
      <c r="J9" s="15"/>
      <c r="K9" s="15"/>
      <c r="L9" s="15"/>
      <c r="M9" s="15"/>
      <c r="N9" s="15"/>
      <c r="O9" s="15"/>
      <c r="P9" s="15"/>
      <c r="Q9" s="15"/>
      <c r="R9" s="15"/>
      <c r="S9" s="15"/>
      <c r="T9" s="15"/>
      <c r="U9" s="15"/>
      <c r="V9" s="15"/>
      <c r="W9" s="15"/>
      <c r="X9" s="15"/>
      <c r="Y9" s="15"/>
      <c r="Z9" s="15"/>
    </row>
    <row r="10" spans="1:26" ht="25.2" customHeight="1" x14ac:dyDescent="0.3">
      <c r="A10" s="15"/>
      <c r="B10" s="350" t="s">
        <v>340</v>
      </c>
      <c r="C10" s="345"/>
      <c r="D10" s="346"/>
      <c r="E10" s="15"/>
      <c r="F10" s="15"/>
      <c r="G10" s="15"/>
      <c r="H10" s="15"/>
      <c r="I10" s="15"/>
      <c r="J10" s="15"/>
      <c r="K10" s="15"/>
      <c r="L10" s="15"/>
      <c r="M10" s="15"/>
      <c r="N10" s="15"/>
      <c r="O10" s="15"/>
      <c r="P10" s="15"/>
      <c r="Q10" s="15"/>
      <c r="R10" s="15"/>
      <c r="S10" s="15"/>
      <c r="T10" s="15"/>
      <c r="U10" s="15"/>
      <c r="V10" s="15"/>
      <c r="W10" s="15"/>
      <c r="X10" s="15"/>
      <c r="Y10" s="15"/>
      <c r="Z10" s="15"/>
    </row>
    <row r="11" spans="1:26" ht="25.2" customHeight="1" x14ac:dyDescent="0.3">
      <c r="A11" s="15"/>
      <c r="B11" s="355" t="s">
        <v>341</v>
      </c>
      <c r="C11" s="345"/>
      <c r="D11" s="346"/>
      <c r="E11" s="15"/>
      <c r="F11" s="15"/>
      <c r="G11" s="15"/>
      <c r="H11" s="15"/>
      <c r="I11" s="15"/>
      <c r="J11" s="15"/>
      <c r="K11" s="15"/>
      <c r="L11" s="15"/>
      <c r="M11" s="15"/>
      <c r="N11" s="15"/>
      <c r="O11" s="15"/>
      <c r="P11" s="15"/>
      <c r="Q11" s="15"/>
      <c r="R11" s="15"/>
      <c r="S11" s="15"/>
      <c r="T11" s="15"/>
      <c r="U11" s="15"/>
      <c r="V11" s="15"/>
      <c r="W11" s="15"/>
      <c r="X11" s="15"/>
      <c r="Y11" s="15"/>
      <c r="Z11" s="15"/>
    </row>
    <row r="12" spans="1:26" ht="19.9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26" t="s">
        <v>511</v>
      </c>
      <c r="C13" s="327"/>
      <c r="D13" s="328"/>
      <c r="E13" s="8"/>
      <c r="F13" s="8"/>
      <c r="G13" s="8"/>
      <c r="H13" s="8"/>
      <c r="I13" s="8"/>
      <c r="J13" s="8"/>
      <c r="K13" s="8"/>
      <c r="L13" s="8"/>
      <c r="M13" s="8"/>
      <c r="N13" s="8"/>
      <c r="O13" s="8"/>
      <c r="P13" s="8"/>
      <c r="Q13" s="8"/>
      <c r="R13" s="8"/>
      <c r="S13" s="8"/>
      <c r="T13" s="8"/>
      <c r="U13" s="8"/>
      <c r="V13" s="8"/>
      <c r="W13" s="8"/>
      <c r="X13" s="8"/>
      <c r="Y13" s="8"/>
      <c r="Z13" s="8"/>
    </row>
    <row r="14" spans="1:26" ht="84.45" customHeight="1" x14ac:dyDescent="0.3">
      <c r="A14" s="8"/>
      <c r="B14" s="363" t="s">
        <v>771</v>
      </c>
      <c r="C14" s="364"/>
      <c r="D14" s="365"/>
      <c r="E14" s="8"/>
      <c r="F14" s="8"/>
      <c r="G14" s="8"/>
      <c r="H14" s="8"/>
      <c r="I14" s="8"/>
      <c r="J14" s="8"/>
      <c r="K14" s="8"/>
      <c r="L14" s="8"/>
      <c r="M14" s="8"/>
      <c r="N14" s="8"/>
      <c r="O14" s="8"/>
      <c r="P14" s="8"/>
      <c r="Q14" s="8"/>
      <c r="R14" s="8"/>
      <c r="S14" s="8"/>
      <c r="T14" s="8"/>
      <c r="U14" s="8"/>
      <c r="V14" s="8"/>
      <c r="W14" s="8"/>
      <c r="X14" s="8"/>
      <c r="Y14" s="8"/>
      <c r="Z14" s="8"/>
    </row>
    <row r="15" spans="1:26" ht="79.5" customHeight="1" x14ac:dyDescent="0.3">
      <c r="A15" s="8"/>
      <c r="B15" s="366"/>
      <c r="C15" s="367"/>
      <c r="D15" s="368"/>
      <c r="E15" s="8"/>
      <c r="F15" s="8"/>
      <c r="G15" s="8"/>
      <c r="H15" s="8"/>
      <c r="I15" s="8"/>
      <c r="J15" s="8"/>
      <c r="K15" s="8"/>
      <c r="L15" s="8"/>
      <c r="M15" s="8"/>
      <c r="N15" s="8"/>
      <c r="O15" s="8"/>
      <c r="P15" s="8"/>
      <c r="Q15" s="8"/>
      <c r="R15" s="8"/>
      <c r="S15" s="8"/>
      <c r="T15" s="8"/>
      <c r="U15" s="8"/>
      <c r="V15" s="8"/>
      <c r="W15" s="8"/>
      <c r="X15" s="8"/>
      <c r="Y15" s="8"/>
      <c r="Z15" s="8"/>
    </row>
    <row r="16" spans="1:26" ht="10.199999999999999" customHeight="1" x14ac:dyDescent="0.3">
      <c r="A16" s="8"/>
      <c r="B16" s="9"/>
      <c r="C16" s="9"/>
      <c r="D16" s="9"/>
      <c r="E16" s="8"/>
      <c r="F16" s="8"/>
      <c r="G16" s="8"/>
      <c r="H16" s="8"/>
      <c r="I16" s="8"/>
      <c r="J16" s="8"/>
      <c r="K16" s="8"/>
      <c r="L16" s="8"/>
      <c r="M16" s="8"/>
      <c r="N16" s="8"/>
      <c r="O16" s="8"/>
      <c r="P16" s="8"/>
      <c r="Q16" s="8"/>
      <c r="R16" s="8"/>
      <c r="S16" s="8"/>
      <c r="T16" s="8"/>
      <c r="U16" s="8"/>
      <c r="V16" s="8"/>
      <c r="W16" s="8"/>
      <c r="X16" s="8"/>
      <c r="Y16" s="8"/>
      <c r="Z16" s="8"/>
    </row>
    <row r="17" spans="1:26" ht="30" customHeight="1" x14ac:dyDescent="0.3">
      <c r="A17" s="8"/>
      <c r="B17" s="326" t="s">
        <v>512</v>
      </c>
      <c r="C17" s="327"/>
      <c r="D17" s="328"/>
      <c r="E17" s="8"/>
      <c r="F17" s="8"/>
      <c r="G17" s="8"/>
      <c r="H17" s="8"/>
      <c r="I17" s="8"/>
      <c r="J17" s="8"/>
      <c r="K17" s="8"/>
      <c r="L17" s="8"/>
      <c r="M17" s="8"/>
      <c r="N17" s="8"/>
      <c r="O17" s="8"/>
      <c r="P17" s="8"/>
      <c r="Q17" s="8"/>
      <c r="R17" s="8"/>
      <c r="S17" s="8"/>
      <c r="T17" s="8"/>
      <c r="U17" s="8"/>
      <c r="V17" s="8"/>
      <c r="W17" s="8"/>
      <c r="X17" s="8"/>
      <c r="Y17" s="8"/>
      <c r="Z17" s="8"/>
    </row>
    <row r="18" spans="1:26" ht="47.7" customHeight="1" x14ac:dyDescent="0.3">
      <c r="A18" s="8"/>
      <c r="B18" s="369" t="s">
        <v>513</v>
      </c>
      <c r="C18" s="370"/>
      <c r="D18" s="371"/>
      <c r="E18" s="8"/>
      <c r="F18" s="8"/>
      <c r="G18" s="8"/>
      <c r="H18" s="8"/>
      <c r="I18" s="8"/>
      <c r="J18" s="8"/>
      <c r="K18" s="8"/>
      <c r="L18" s="8"/>
      <c r="M18" s="8"/>
      <c r="N18" s="8"/>
      <c r="O18" s="8"/>
      <c r="P18" s="8"/>
      <c r="Q18" s="8"/>
      <c r="R18" s="8"/>
      <c r="S18" s="8"/>
      <c r="T18" s="8"/>
      <c r="U18" s="8"/>
      <c r="V18" s="8"/>
      <c r="W18" s="8"/>
      <c r="X18" s="8"/>
      <c r="Y18" s="8"/>
      <c r="Z18" s="8"/>
    </row>
    <row r="19" spans="1:26" s="4" customFormat="1" ht="127.2" customHeight="1" x14ac:dyDescent="0.3">
      <c r="B19" s="360" t="s">
        <v>755</v>
      </c>
      <c r="C19" s="361"/>
      <c r="D19" s="362"/>
    </row>
    <row r="20" spans="1:26" ht="30" customHeight="1" x14ac:dyDescent="0.3">
      <c r="B20" s="8"/>
      <c r="C20" s="8"/>
      <c r="D20" s="8"/>
    </row>
    <row r="21" spans="1:26" ht="30" customHeight="1" x14ac:dyDescent="0.3">
      <c r="A21" s="8"/>
      <c r="B21" s="356" t="s">
        <v>277</v>
      </c>
      <c r="C21" s="327"/>
      <c r="D21" s="328"/>
      <c r="E21" s="8"/>
      <c r="F21" s="8"/>
      <c r="G21" s="8"/>
      <c r="H21" s="8"/>
      <c r="I21" s="8"/>
      <c r="J21" s="8"/>
      <c r="K21" s="8"/>
      <c r="L21" s="8"/>
      <c r="M21" s="8"/>
      <c r="N21" s="8"/>
      <c r="O21" s="8"/>
      <c r="P21" s="8"/>
      <c r="Q21" s="8"/>
      <c r="R21" s="8"/>
      <c r="S21" s="8"/>
      <c r="T21" s="8"/>
      <c r="U21" s="8"/>
      <c r="V21" s="8"/>
      <c r="W21" s="8"/>
      <c r="X21" s="8"/>
      <c r="Y21" s="8"/>
      <c r="Z21" s="8"/>
    </row>
    <row r="22" spans="1:26" ht="38.25" customHeight="1" x14ac:dyDescent="0.3">
      <c r="A22" s="8"/>
      <c r="B22" s="332" t="s">
        <v>479</v>
      </c>
      <c r="C22" s="333"/>
      <c r="D22" s="334"/>
      <c r="E22" s="8"/>
      <c r="F22" s="8"/>
      <c r="G22" s="8"/>
      <c r="H22" s="8"/>
      <c r="I22" s="8"/>
      <c r="J22" s="8"/>
      <c r="K22" s="8"/>
      <c r="L22" s="8"/>
      <c r="M22" s="8"/>
      <c r="N22" s="8"/>
      <c r="O22" s="8"/>
      <c r="P22" s="8"/>
      <c r="Q22" s="8"/>
      <c r="R22" s="8"/>
      <c r="S22" s="8"/>
      <c r="T22" s="8"/>
      <c r="U22" s="8"/>
      <c r="V22" s="8"/>
      <c r="W22" s="8"/>
      <c r="X22" s="8"/>
      <c r="Y22" s="8"/>
      <c r="Z22" s="8"/>
    </row>
    <row r="23" spans="1:26" ht="23.25" customHeight="1" x14ac:dyDescent="0.3">
      <c r="A23" s="8"/>
      <c r="B23" s="357" t="s">
        <v>447</v>
      </c>
      <c r="C23" s="358"/>
      <c r="D23" s="359"/>
      <c r="E23" s="8"/>
      <c r="F23" s="8"/>
      <c r="G23" s="8"/>
      <c r="H23" s="8"/>
      <c r="I23" s="8"/>
      <c r="J23" s="8"/>
      <c r="K23" s="8"/>
      <c r="L23" s="8"/>
      <c r="M23" s="8"/>
      <c r="N23" s="8"/>
      <c r="O23" s="8"/>
      <c r="P23" s="8"/>
      <c r="Q23" s="8"/>
      <c r="R23" s="8"/>
      <c r="S23" s="8"/>
      <c r="T23" s="8"/>
      <c r="U23" s="8"/>
      <c r="V23" s="8"/>
      <c r="W23" s="8"/>
      <c r="X23" s="8"/>
      <c r="Y23" s="8"/>
      <c r="Z23" s="8"/>
    </row>
    <row r="24" spans="1:26" ht="13.5" customHeight="1" x14ac:dyDescent="0.3">
      <c r="B24" s="16"/>
      <c r="C24" s="16"/>
      <c r="D24" s="16"/>
    </row>
    <row r="25" spans="1:26" ht="13.5" customHeight="1" x14ac:dyDescent="0.3"/>
    <row r="26" spans="1:26" ht="13.5" customHeight="1" x14ac:dyDescent="0.3"/>
    <row r="27" spans="1:26" ht="13.5" customHeight="1" x14ac:dyDescent="0.3"/>
    <row r="28" spans="1:26" ht="13.5" customHeight="1" x14ac:dyDescent="0.3">
      <c r="A28" s="14"/>
      <c r="B28" s="312"/>
      <c r="C28" s="313"/>
    </row>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sheetData>
  <mergeCells count="16">
    <mergeCell ref="B28:C28"/>
    <mergeCell ref="B11:D11"/>
    <mergeCell ref="B21:D21"/>
    <mergeCell ref="B22:D22"/>
    <mergeCell ref="B23:D23"/>
    <mergeCell ref="B17:D17"/>
    <mergeCell ref="B19:D19"/>
    <mergeCell ref="B13:D13"/>
    <mergeCell ref="B14:D15"/>
    <mergeCell ref="B18:D18"/>
    <mergeCell ref="B8:D8"/>
    <mergeCell ref="B9:D9"/>
    <mergeCell ref="B2:D2"/>
    <mergeCell ref="B10:D10"/>
    <mergeCell ref="B4:D4"/>
    <mergeCell ref="B5:D6"/>
  </mergeCells>
  <hyperlinks>
    <hyperlink ref="B23:D23" r:id="rId1" display="Online Feedback Form" xr:uid="{CFB3CAEB-0B1D-4EA8-95A6-18BD30F7E096}"/>
  </hyperlinks>
  <pageMargins left="0.25" right="0.25" top="0.75" bottom="0.75" header="0" footer="0"/>
  <pageSetup fitToHeight="0" orientation="landscape" r:id="rId2"/>
  <customProperties>
    <customPr name="SSC_SHEET_GUID" r:id="rId3"/>
  </customProperties>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7A61-460F-4843-9D72-9B767AE62E1D}">
  <sheetPr>
    <tabColor theme="7" tint="0.59999389629810485"/>
  </sheetPr>
  <dimension ref="B2:I25"/>
  <sheetViews>
    <sheetView showGridLines="0" zoomScaleNormal="100" workbookViewId="0">
      <selection activeCell="B2" sqref="B2:G2"/>
    </sheetView>
  </sheetViews>
  <sheetFormatPr defaultColWidth="8.6640625" defaultRowHeight="14.4" x14ac:dyDescent="0.3"/>
  <cols>
    <col min="1" max="1" width="3.8867187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3" customFormat="1" ht="45" customHeight="1" x14ac:dyDescent="0.3">
      <c r="B2" s="376" t="s">
        <v>454</v>
      </c>
      <c r="C2" s="377"/>
      <c r="D2" s="377"/>
      <c r="E2" s="377"/>
      <c r="F2" s="377"/>
      <c r="G2" s="378"/>
    </row>
    <row r="3" spans="2:9" s="3" customFormat="1" ht="49.95" customHeight="1" x14ac:dyDescent="0.3">
      <c r="B3" s="379" t="s">
        <v>514</v>
      </c>
      <c r="C3" s="380"/>
      <c r="D3" s="380"/>
      <c r="E3" s="380"/>
      <c r="F3" s="380"/>
      <c r="G3" s="381"/>
      <c r="H3" s="195"/>
    </row>
    <row r="4" spans="2:9" ht="30" customHeight="1" x14ac:dyDescent="0.3">
      <c r="B4" s="382" t="s">
        <v>301</v>
      </c>
      <c r="C4" s="382"/>
      <c r="D4" s="383" t="s">
        <v>756</v>
      </c>
      <c r="E4" s="383"/>
      <c r="F4" s="383"/>
      <c r="G4" s="383"/>
      <c r="H4" s="193"/>
      <c r="I4" s="193"/>
    </row>
    <row r="5" spans="2:9" ht="30" customHeight="1" x14ac:dyDescent="0.3">
      <c r="B5" s="382" t="s">
        <v>298</v>
      </c>
      <c r="C5" s="382" t="s">
        <v>300</v>
      </c>
      <c r="D5" s="383" t="s">
        <v>300</v>
      </c>
      <c r="E5" s="383"/>
      <c r="F5" s="383"/>
      <c r="G5" s="383"/>
      <c r="H5" s="194"/>
      <c r="I5" s="193"/>
    </row>
    <row r="6" spans="2:9" ht="30" customHeight="1" x14ac:dyDescent="0.3">
      <c r="B6" s="382" t="s">
        <v>299</v>
      </c>
      <c r="C6" s="382" t="s">
        <v>278</v>
      </c>
      <c r="D6" s="383" t="s">
        <v>278</v>
      </c>
      <c r="E6" s="383"/>
      <c r="F6" s="383"/>
      <c r="G6" s="383"/>
      <c r="H6" s="193"/>
      <c r="I6" s="193"/>
    </row>
    <row r="7" spans="2:9" ht="30" customHeight="1" x14ac:dyDescent="0.3">
      <c r="B7" s="382" t="s">
        <v>302</v>
      </c>
      <c r="C7" s="382" t="s">
        <v>757</v>
      </c>
      <c r="D7" s="384" t="s">
        <v>757</v>
      </c>
      <c r="E7" s="384"/>
      <c r="F7" s="384"/>
      <c r="G7" s="384"/>
      <c r="H7" s="193"/>
      <c r="I7" s="197"/>
    </row>
    <row r="8" spans="2:9" ht="30" customHeight="1" x14ac:dyDescent="0.3">
      <c r="B8" s="382" t="s">
        <v>303</v>
      </c>
      <c r="C8" s="382" t="s">
        <v>279</v>
      </c>
      <c r="D8" s="383" t="s">
        <v>279</v>
      </c>
      <c r="E8" s="383"/>
      <c r="F8" s="383"/>
      <c r="G8" s="383"/>
      <c r="H8" s="193"/>
    </row>
    <row r="9" spans="2:9" ht="56.4" customHeight="1" x14ac:dyDescent="0.3">
      <c r="B9" s="382" t="s">
        <v>304</v>
      </c>
      <c r="C9" s="382" t="s">
        <v>296</v>
      </c>
      <c r="D9" s="383" t="s">
        <v>296</v>
      </c>
      <c r="E9" s="383"/>
      <c r="F9" s="383"/>
      <c r="G9" s="383"/>
      <c r="H9" s="193"/>
    </row>
    <row r="10" spans="2:9" ht="30" customHeight="1" x14ac:dyDescent="0.3">
      <c r="B10" s="382" t="s">
        <v>305</v>
      </c>
      <c r="C10" s="382">
        <v>5000000</v>
      </c>
      <c r="D10" s="385">
        <v>5000000</v>
      </c>
      <c r="E10" s="385"/>
      <c r="F10" s="385"/>
      <c r="G10" s="385"/>
      <c r="H10" s="193"/>
    </row>
    <row r="11" spans="2:9" ht="30" customHeight="1" x14ac:dyDescent="0.3">
      <c r="B11" s="382" t="s">
        <v>275</v>
      </c>
      <c r="C11" s="382">
        <v>410</v>
      </c>
      <c r="D11" s="385">
        <v>410</v>
      </c>
      <c r="E11" s="385"/>
      <c r="F11" s="385"/>
      <c r="G11" s="385"/>
      <c r="H11" s="193"/>
    </row>
    <row r="12" spans="2:9" s="184" customFormat="1" ht="30" customHeight="1" x14ac:dyDescent="0.3">
      <c r="B12" s="386" t="s">
        <v>758</v>
      </c>
      <c r="C12" s="198" t="s">
        <v>301</v>
      </c>
      <c r="D12" s="388" t="s">
        <v>759</v>
      </c>
      <c r="E12" s="389"/>
      <c r="F12" s="389"/>
      <c r="G12" s="390"/>
    </row>
    <row r="13" spans="2:9" s="184" customFormat="1" ht="30" customHeight="1" x14ac:dyDescent="0.3">
      <c r="B13" s="386"/>
      <c r="C13" s="199" t="s">
        <v>760</v>
      </c>
      <c r="D13" s="391" t="s">
        <v>761</v>
      </c>
      <c r="E13" s="392"/>
      <c r="F13" s="392"/>
      <c r="G13" s="393"/>
    </row>
    <row r="14" spans="2:9" s="184" customFormat="1" ht="30" customHeight="1" x14ac:dyDescent="0.3">
      <c r="B14" s="387"/>
      <c r="C14" s="199" t="s">
        <v>762</v>
      </c>
      <c r="D14" s="394" t="s">
        <v>763</v>
      </c>
      <c r="E14" s="394"/>
      <c r="F14" s="394"/>
      <c r="G14" s="395"/>
    </row>
    <row r="15" spans="2:9" s="184" customFormat="1" ht="30" customHeight="1" x14ac:dyDescent="0.3">
      <c r="B15" s="396" t="s">
        <v>926</v>
      </c>
      <c r="C15" s="397"/>
      <c r="D15" s="399"/>
      <c r="E15" s="200" t="s">
        <v>301</v>
      </c>
      <c r="F15" s="401" t="s">
        <v>764</v>
      </c>
      <c r="G15" s="402"/>
      <c r="H15" s="375" t="b">
        <v>1</v>
      </c>
    </row>
    <row r="16" spans="2:9" s="184" customFormat="1" ht="30" customHeight="1" x14ac:dyDescent="0.3">
      <c r="B16" s="386"/>
      <c r="C16" s="398"/>
      <c r="D16" s="400"/>
      <c r="E16" s="201" t="s">
        <v>760</v>
      </c>
      <c r="F16" s="401" t="s">
        <v>925</v>
      </c>
      <c r="G16" s="402"/>
      <c r="H16" s="375"/>
    </row>
    <row r="17" spans="2:8" s="184" customFormat="1" ht="30" customHeight="1" x14ac:dyDescent="0.3">
      <c r="B17" s="386"/>
      <c r="C17" s="398"/>
      <c r="D17" s="400"/>
      <c r="E17" s="201" t="s">
        <v>765</v>
      </c>
      <c r="F17" s="403" t="s">
        <v>927</v>
      </c>
      <c r="G17" s="404"/>
      <c r="H17" s="375"/>
    </row>
    <row r="18" spans="2:8" s="184" customFormat="1" ht="30" customHeight="1" x14ac:dyDescent="0.3">
      <c r="B18" s="396" t="s">
        <v>950</v>
      </c>
      <c r="C18" s="397"/>
      <c r="D18" s="406"/>
      <c r="E18" s="202" t="s">
        <v>301</v>
      </c>
      <c r="F18" s="408" t="s">
        <v>766</v>
      </c>
      <c r="G18" s="409"/>
      <c r="H18" s="375" t="b">
        <v>1</v>
      </c>
    </row>
    <row r="19" spans="2:8" s="184" customFormat="1" ht="30" customHeight="1" x14ac:dyDescent="0.3">
      <c r="B19" s="386"/>
      <c r="C19" s="398"/>
      <c r="D19" s="400"/>
      <c r="E19" s="201" t="s">
        <v>760</v>
      </c>
      <c r="F19" s="401" t="s">
        <v>767</v>
      </c>
      <c r="G19" s="402"/>
      <c r="H19" s="375"/>
    </row>
    <row r="20" spans="2:8" s="184" customFormat="1" ht="30" customHeight="1" x14ac:dyDescent="0.3">
      <c r="B20" s="386"/>
      <c r="C20" s="398"/>
      <c r="D20" s="400"/>
      <c r="E20" s="201" t="s">
        <v>768</v>
      </c>
      <c r="F20" s="401" t="s">
        <v>769</v>
      </c>
      <c r="G20" s="402"/>
      <c r="H20" s="375"/>
    </row>
    <row r="21" spans="2:8" s="184" customFormat="1" ht="30" customHeight="1" x14ac:dyDescent="0.3">
      <c r="B21" s="387"/>
      <c r="C21" s="405"/>
      <c r="D21" s="407"/>
      <c r="E21" s="203" t="s">
        <v>913</v>
      </c>
      <c r="F21" s="410" t="s">
        <v>770</v>
      </c>
      <c r="G21" s="411"/>
      <c r="H21" s="375"/>
    </row>
    <row r="22" spans="2:8" ht="48" customHeight="1" x14ac:dyDescent="0.3">
      <c r="B22" s="372" t="s">
        <v>922</v>
      </c>
      <c r="C22" s="373" t="s">
        <v>296</v>
      </c>
      <c r="D22" s="373"/>
      <c r="E22" s="373"/>
      <c r="F22" s="373"/>
      <c r="G22" s="374"/>
      <c r="H22" s="193"/>
    </row>
    <row r="23" spans="2:8" s="17" customFormat="1" ht="12" customHeight="1" x14ac:dyDescent="0.3">
      <c r="B23" s="3"/>
      <c r="C23" s="3"/>
      <c r="D23" s="3"/>
      <c r="E23" s="3"/>
      <c r="G23" s="204"/>
      <c r="H23" s="193"/>
    </row>
    <row r="24" spans="2:8" x14ac:dyDescent="0.3">
      <c r="H24" s="193"/>
    </row>
    <row r="25" spans="2:8" x14ac:dyDescent="0.3">
      <c r="H25" s="17"/>
    </row>
  </sheetData>
  <mergeCells count="36">
    <mergeCell ref="B18:C21"/>
    <mergeCell ref="D18:D21"/>
    <mergeCell ref="F18:G18"/>
    <mergeCell ref="F19:G19"/>
    <mergeCell ref="F20:G20"/>
    <mergeCell ref="F21:G21"/>
    <mergeCell ref="B12:B14"/>
    <mergeCell ref="D12:G12"/>
    <mergeCell ref="D13:G13"/>
    <mergeCell ref="D14:G14"/>
    <mergeCell ref="B15:C17"/>
    <mergeCell ref="D15:D17"/>
    <mergeCell ref="F15:G15"/>
    <mergeCell ref="F16:G16"/>
    <mergeCell ref="F17:G17"/>
    <mergeCell ref="D9:G9"/>
    <mergeCell ref="B10:C10"/>
    <mergeCell ref="D10:G10"/>
    <mergeCell ref="B11:C11"/>
    <mergeCell ref="D11:G11"/>
    <mergeCell ref="B22:G22"/>
    <mergeCell ref="H15:H17"/>
    <mergeCell ref="H18:H21"/>
    <mergeCell ref="B2:G2"/>
    <mergeCell ref="B3:G3"/>
    <mergeCell ref="B4:C4"/>
    <mergeCell ref="D4:G4"/>
    <mergeCell ref="B5:C5"/>
    <mergeCell ref="D5:G5"/>
    <mergeCell ref="B6:C6"/>
    <mergeCell ref="D6:G6"/>
    <mergeCell ref="B7:C7"/>
    <mergeCell ref="D7:G7"/>
    <mergeCell ref="B8:C8"/>
    <mergeCell ref="D8:G8"/>
    <mergeCell ref="B9:C9"/>
  </mergeCells>
  <dataValidations count="1">
    <dataValidation type="list" allowBlank="1" showInputMessage="1" showErrorMessage="1" sqref="C8" xr:uid="{5D3FC465-1702-4B26-A03D-6749F245BDEA}">
      <formula1>$H$3:$H$25</formula1>
    </dataValidation>
  </dataValidations>
  <hyperlinks>
    <hyperlink ref="C7" r:id="rId1" display="www.acme.com" xr:uid="{7A34DF09-12F8-419C-B123-650B8D36304D}"/>
    <hyperlink ref="C7:F7" r:id="rId2" display="http://www.netpositiveproducts.org" xr:uid="{8D30F8AA-3F93-41C4-BF71-FF77751D0B74}"/>
    <hyperlink ref="D14" r:id="rId3" display="gailm@uhighered.edu " xr:uid="{01B55646-A9D9-4252-B94D-71730B2D243C}"/>
    <hyperlink ref="F21" r:id="rId4" xr:uid="{383339BD-0A98-4B3F-9E44-3A63E51776E9}"/>
    <hyperlink ref="D7" r:id="rId5" xr:uid="{666862DB-0E75-4025-AE4E-4D3852A0ECC4}"/>
    <hyperlink ref="D7:G7" r:id="rId6" display="http://www.netpositiveproducts.org" xr:uid="{A9CCB1B7-D03A-40E6-A135-7966FBCD9EE8}"/>
    <hyperlink ref="D14:G14" r:id="rId7" display="gailm@netpositiveproducts.org" xr:uid="{64ECD692-3456-4573-A9EF-DBE94C221968}"/>
    <hyperlink ref="F17" r:id="rId8" xr:uid="{DF5DF4A5-FF40-48D5-9C5D-BD195E03603C}"/>
  </hyperlinks>
  <pageMargins left="0.7" right="0.7" top="0.75" bottom="0.75" header="0.3" footer="0.3"/>
  <pageSetup orientation="portrait"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224257" r:id="rId13" name="Check Box 1">
              <controlPr defaultSize="0" autoFill="0" autoLine="0" autoPict="0">
                <anchor moveWithCells="1">
                  <from>
                    <xdr:col>3</xdr:col>
                    <xdr:colOff>441960</xdr:colOff>
                    <xdr:row>18</xdr:row>
                    <xdr:rowOff>274320</xdr:rowOff>
                  </from>
                  <to>
                    <xdr:col>3</xdr:col>
                    <xdr:colOff>670560</xdr:colOff>
                    <xdr:row>19</xdr:row>
                    <xdr:rowOff>121920</xdr:rowOff>
                  </to>
                </anchor>
              </controlPr>
            </control>
          </mc:Choice>
        </mc:AlternateContent>
        <mc:AlternateContent xmlns:mc="http://schemas.openxmlformats.org/markup-compatibility/2006">
          <mc:Choice Requires="x14">
            <control shapeId="224258" r:id="rId14" name="Check Box 2">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CBCE-D26A-458C-A712-7B45A937F229}">
  <sheetPr>
    <tabColor theme="6" tint="0.39997558519241921"/>
  </sheetPr>
  <dimension ref="A2:K73"/>
  <sheetViews>
    <sheetView showGridLines="0" zoomScaleNormal="100" workbookViewId="0">
      <selection activeCell="C2" sqref="C2:K2"/>
    </sheetView>
  </sheetViews>
  <sheetFormatPr defaultColWidth="11.6640625" defaultRowHeight="15.6" x14ac:dyDescent="0.3"/>
  <cols>
    <col min="1" max="1" width="2.5546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22.88671875" style="18" customWidth="1"/>
    <col min="10" max="10" width="15.6640625" style="18" customWidth="1"/>
    <col min="11" max="11" width="21.33203125" style="18" customWidth="1"/>
    <col min="12" max="16384" width="11.6640625" style="18"/>
  </cols>
  <sheetData>
    <row r="2" spans="1:11" ht="45" customHeight="1" x14ac:dyDescent="0.3">
      <c r="A2" s="26"/>
      <c r="B2" s="26"/>
      <c r="C2" s="436" t="s">
        <v>452</v>
      </c>
      <c r="D2" s="437"/>
      <c r="E2" s="437"/>
      <c r="F2" s="437"/>
      <c r="G2" s="437"/>
      <c r="H2" s="437"/>
      <c r="I2" s="437"/>
      <c r="J2" s="437"/>
      <c r="K2" s="438"/>
    </row>
    <row r="3" spans="1:11" s="28" customFormat="1" ht="132.6" customHeight="1" x14ac:dyDescent="0.35">
      <c r="A3" s="27"/>
      <c r="B3" s="27"/>
      <c r="C3" s="430" t="s">
        <v>663</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433" t="s">
        <v>659</v>
      </c>
      <c r="D5" s="434"/>
      <c r="E5" s="434"/>
      <c r="F5" s="434"/>
      <c r="G5" s="434"/>
      <c r="H5" s="434"/>
      <c r="I5" s="434"/>
      <c r="J5" s="434"/>
      <c r="K5" s="435"/>
    </row>
    <row r="6" spans="1:11" ht="49.95" customHeight="1" x14ac:dyDescent="0.3">
      <c r="A6" s="26"/>
      <c r="B6" s="26" t="b">
        <v>0</v>
      </c>
      <c r="C6" s="30"/>
      <c r="D6" s="426" t="s">
        <v>831</v>
      </c>
      <c r="E6" s="426"/>
      <c r="F6" s="426"/>
      <c r="G6" s="426"/>
      <c r="H6" s="426"/>
      <c r="I6" s="426"/>
      <c r="J6" s="426"/>
      <c r="K6" s="427"/>
    </row>
    <row r="7" spans="1:11" ht="61.95" customHeight="1" x14ac:dyDescent="0.3">
      <c r="A7" s="26"/>
      <c r="B7" s="26" t="b">
        <v>1</v>
      </c>
      <c r="C7" s="30"/>
      <c r="D7" s="428" t="s">
        <v>656</v>
      </c>
      <c r="E7" s="428"/>
      <c r="F7" s="428"/>
      <c r="G7" s="428"/>
      <c r="H7" s="428"/>
      <c r="I7" s="428"/>
      <c r="J7" s="428"/>
      <c r="K7" s="429"/>
    </row>
    <row r="8" spans="1:11" s="11" customFormat="1" ht="30" customHeight="1" x14ac:dyDescent="0.3">
      <c r="A8" s="26"/>
      <c r="B8" s="26"/>
      <c r="C8" s="31"/>
      <c r="D8" s="418" t="s">
        <v>655</v>
      </c>
      <c r="E8" s="419"/>
      <c r="F8" s="419"/>
      <c r="G8" s="419"/>
      <c r="H8" s="419"/>
      <c r="I8" s="419"/>
      <c r="J8" s="419"/>
      <c r="K8" s="221">
        <v>0.5</v>
      </c>
    </row>
    <row r="9" spans="1:11" ht="33" customHeight="1" x14ac:dyDescent="0.3">
      <c r="C9" s="32"/>
      <c r="D9" s="423" t="s">
        <v>657</v>
      </c>
      <c r="E9" s="424"/>
      <c r="F9" s="424"/>
      <c r="G9" s="424"/>
      <c r="H9" s="424"/>
      <c r="I9" s="424"/>
      <c r="J9" s="424"/>
      <c r="K9" s="425"/>
    </row>
    <row r="10" spans="1:11" ht="30" customHeight="1" x14ac:dyDescent="0.3">
      <c r="A10" s="26"/>
      <c r="B10" s="26" t="b">
        <v>1</v>
      </c>
      <c r="C10" s="30"/>
      <c r="D10" s="426" t="s">
        <v>794</v>
      </c>
      <c r="E10" s="426"/>
      <c r="F10" s="426"/>
      <c r="G10" s="426"/>
      <c r="H10" s="426"/>
      <c r="I10" s="426"/>
      <c r="J10" s="426"/>
      <c r="K10" s="427"/>
    </row>
    <row r="11" spans="1:11" ht="30" customHeight="1" x14ac:dyDescent="0.3">
      <c r="A11" s="26"/>
      <c r="B11" s="26" t="b">
        <v>1</v>
      </c>
      <c r="C11" s="30"/>
      <c r="D11" s="426" t="s">
        <v>793</v>
      </c>
      <c r="E11" s="426"/>
      <c r="F11" s="426"/>
      <c r="G11" s="426"/>
      <c r="H11" s="426"/>
      <c r="I11" s="426"/>
      <c r="J11" s="426"/>
      <c r="K11" s="427"/>
    </row>
    <row r="12" spans="1:11" ht="30" customHeight="1" x14ac:dyDescent="0.3">
      <c r="A12" s="26"/>
      <c r="B12" s="26" t="b">
        <v>1</v>
      </c>
      <c r="C12" s="33"/>
      <c r="D12" s="428" t="s">
        <v>795</v>
      </c>
      <c r="E12" s="428"/>
      <c r="F12" s="428"/>
      <c r="G12" s="428"/>
      <c r="H12" s="428"/>
      <c r="I12" s="428"/>
      <c r="J12" s="428"/>
      <c r="K12" s="429"/>
    </row>
    <row r="13" spans="1:11" ht="30" customHeight="1" x14ac:dyDescent="0.3">
      <c r="A13" s="26"/>
      <c r="B13" s="26"/>
      <c r="C13" s="34">
        <f>IF(B6=TRUE,0,((COUNTIF(B7:B12,TRUE)/4)+K8)/2)</f>
        <v>0.75</v>
      </c>
      <c r="D13" s="420" t="s">
        <v>658</v>
      </c>
      <c r="E13" s="421"/>
      <c r="F13" s="421"/>
      <c r="G13" s="421"/>
      <c r="H13" s="421"/>
      <c r="I13" s="421"/>
      <c r="J13" s="421"/>
      <c r="K13" s="422"/>
    </row>
    <row r="14" spans="1:11" s="11" customFormat="1" ht="34.200000000000003" customHeight="1" x14ac:dyDescent="0.3">
      <c r="A14" s="29"/>
      <c r="B14" s="29"/>
      <c r="C14" s="412" t="s">
        <v>842</v>
      </c>
      <c r="D14" s="413"/>
      <c r="E14" s="413"/>
      <c r="F14" s="413"/>
      <c r="G14" s="413"/>
      <c r="H14" s="413"/>
      <c r="I14" s="413"/>
      <c r="J14" s="413"/>
      <c r="K14" s="414"/>
    </row>
    <row r="15" spans="1:11" s="11" customFormat="1" ht="52.2" customHeight="1" x14ac:dyDescent="0.3">
      <c r="A15" s="29"/>
      <c r="B15" s="29"/>
      <c r="C15" s="415" t="s">
        <v>843</v>
      </c>
      <c r="D15" s="416"/>
      <c r="E15" s="416"/>
      <c r="F15" s="416"/>
      <c r="G15" s="416"/>
      <c r="H15" s="416"/>
      <c r="I15" s="416"/>
      <c r="J15" s="416"/>
      <c r="K15" s="417"/>
    </row>
    <row r="16" spans="1:11" ht="10.199999999999999" customHeight="1" x14ac:dyDescent="0.3">
      <c r="I16" s="4"/>
      <c r="J16" s="4"/>
      <c r="K16" s="4"/>
    </row>
    <row r="73" spans="2:2" x14ac:dyDescent="0.3">
      <c r="B73" s="18" t="b">
        <v>0</v>
      </c>
    </row>
  </sheetData>
  <mergeCells count="13">
    <mergeCell ref="C3:K3"/>
    <mergeCell ref="C5:K5"/>
    <mergeCell ref="D6:K6"/>
    <mergeCell ref="D7:K7"/>
    <mergeCell ref="C2:K2"/>
    <mergeCell ref="C14:K14"/>
    <mergeCell ref="C15:K15"/>
    <mergeCell ref="D8:J8"/>
    <mergeCell ref="D13:K13"/>
    <mergeCell ref="D9:K9"/>
    <mergeCell ref="D10:K10"/>
    <mergeCell ref="D11:K11"/>
    <mergeCell ref="D12:K12"/>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18687" r:id="rId6" name="Check Box 255">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18692" r:id="rId7" name="Check Box 260">
              <controlPr defaultSize="0" autoFill="0" autoLine="0" autoPict="0">
                <anchor moveWithCells="1">
                  <from>
                    <xdr:col>2</xdr:col>
                    <xdr:colOff>259080</xdr:colOff>
                    <xdr:row>9</xdr:row>
                    <xdr:rowOff>60960</xdr:rowOff>
                  </from>
                  <to>
                    <xdr:col>2</xdr:col>
                    <xdr:colOff>502920</xdr:colOff>
                    <xdr:row>9</xdr:row>
                    <xdr:rowOff>297180</xdr:rowOff>
                  </to>
                </anchor>
              </controlPr>
            </control>
          </mc:Choice>
        </mc:AlternateContent>
        <mc:AlternateContent xmlns:mc="http://schemas.openxmlformats.org/markup-compatibility/2006">
          <mc:Choice Requires="x14">
            <control shapeId="18693" r:id="rId8" name="Check Box 261">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18694" r:id="rId9" name="Check Box 262">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18695" r:id="rId10" name="Check Box 263">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C54F-C240-4017-ABCB-929201ED3E18}">
  <sheetPr>
    <tabColor theme="6" tint="0.39997558519241921"/>
  </sheetPr>
  <dimension ref="A2:K19"/>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1.33203125" style="18" customWidth="1"/>
    <col min="12" max="16384" width="11.6640625" style="18"/>
  </cols>
  <sheetData>
    <row r="2" spans="1:11" ht="45" customHeight="1" x14ac:dyDescent="0.3">
      <c r="A2" s="26"/>
      <c r="B2" s="26"/>
      <c r="C2" s="436" t="s">
        <v>343</v>
      </c>
      <c r="D2" s="437"/>
      <c r="E2" s="437"/>
      <c r="F2" s="437"/>
      <c r="G2" s="437"/>
      <c r="H2" s="437"/>
      <c r="I2" s="437"/>
      <c r="J2" s="437"/>
      <c r="K2" s="438"/>
    </row>
    <row r="3" spans="1:11" ht="169.2" customHeight="1" x14ac:dyDescent="0.3">
      <c r="A3" s="26"/>
      <c r="B3" s="26"/>
      <c r="C3" s="430" t="s">
        <v>660</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433" t="s">
        <v>661</v>
      </c>
      <c r="D5" s="434"/>
      <c r="E5" s="434"/>
      <c r="F5" s="434"/>
      <c r="G5" s="434"/>
      <c r="H5" s="434"/>
      <c r="I5" s="434"/>
      <c r="J5" s="434"/>
      <c r="K5" s="435"/>
    </row>
    <row r="6" spans="1:11" ht="49.95" customHeight="1" x14ac:dyDescent="0.3">
      <c r="A6" s="26"/>
      <c r="B6" s="26" t="b">
        <v>0</v>
      </c>
      <c r="C6" s="35"/>
      <c r="D6" s="426" t="s">
        <v>832</v>
      </c>
      <c r="E6" s="426"/>
      <c r="F6" s="426"/>
      <c r="G6" s="426"/>
      <c r="H6" s="426"/>
      <c r="I6" s="426"/>
      <c r="J6" s="426"/>
      <c r="K6" s="427"/>
    </row>
    <row r="7" spans="1:11" ht="30" customHeight="1" x14ac:dyDescent="0.3">
      <c r="A7" s="26"/>
      <c r="B7" s="26" t="b">
        <v>1</v>
      </c>
      <c r="C7" s="35"/>
      <c r="D7" s="428" t="s">
        <v>451</v>
      </c>
      <c r="E7" s="428"/>
      <c r="F7" s="428"/>
      <c r="G7" s="428"/>
      <c r="H7" s="428"/>
      <c r="I7" s="428"/>
      <c r="J7" s="428"/>
      <c r="K7" s="427"/>
    </row>
    <row r="8" spans="1:11" s="11" customFormat="1" ht="30" customHeight="1" x14ac:dyDescent="0.3">
      <c r="A8" s="26"/>
      <c r="B8" s="26"/>
      <c r="C8" s="440"/>
      <c r="D8" s="439" t="s">
        <v>332</v>
      </c>
      <c r="E8" s="439"/>
      <c r="F8" s="439"/>
      <c r="G8" s="439"/>
      <c r="H8" s="439"/>
      <c r="I8" s="439"/>
      <c r="J8" s="439"/>
      <c r="K8" s="225">
        <v>1</v>
      </c>
    </row>
    <row r="9" spans="1:11" s="11" customFormat="1" ht="37.200000000000003" customHeight="1" x14ac:dyDescent="0.3">
      <c r="A9" s="26"/>
      <c r="B9" s="26"/>
      <c r="C9" s="441"/>
      <c r="D9" s="418" t="s">
        <v>486</v>
      </c>
      <c r="E9" s="419"/>
      <c r="F9" s="419"/>
      <c r="G9" s="419"/>
      <c r="H9" s="419"/>
      <c r="I9" s="419"/>
      <c r="J9" s="419"/>
      <c r="K9" s="221">
        <v>1</v>
      </c>
    </row>
    <row r="10" spans="1:11" ht="33" customHeight="1" x14ac:dyDescent="0.3">
      <c r="C10" s="442"/>
      <c r="D10" s="423" t="s">
        <v>657</v>
      </c>
      <c r="E10" s="424"/>
      <c r="F10" s="424"/>
      <c r="G10" s="424"/>
      <c r="H10" s="424"/>
      <c r="I10" s="424"/>
      <c r="J10" s="424"/>
      <c r="K10" s="425"/>
    </row>
    <row r="11" spans="1:11" ht="30" customHeight="1" x14ac:dyDescent="0.3">
      <c r="A11" s="26"/>
      <c r="B11" s="26" t="b">
        <v>1</v>
      </c>
      <c r="C11" s="30"/>
      <c r="D11" s="426" t="s">
        <v>796</v>
      </c>
      <c r="E11" s="426"/>
      <c r="F11" s="426"/>
      <c r="G11" s="426"/>
      <c r="H11" s="426"/>
      <c r="I11" s="426"/>
      <c r="J11" s="426"/>
      <c r="K11" s="427"/>
    </row>
    <row r="12" spans="1:11" ht="30" customHeight="1" x14ac:dyDescent="0.3">
      <c r="A12" s="26"/>
      <c r="B12" s="26" t="b">
        <v>0</v>
      </c>
      <c r="C12" s="30"/>
      <c r="D12" s="426" t="s">
        <v>797</v>
      </c>
      <c r="E12" s="426"/>
      <c r="F12" s="426"/>
      <c r="G12" s="426"/>
      <c r="H12" s="426"/>
      <c r="I12" s="426"/>
      <c r="J12" s="426"/>
      <c r="K12" s="427"/>
    </row>
    <row r="13" spans="1:11" ht="30" customHeight="1" x14ac:dyDescent="0.3">
      <c r="A13" s="26"/>
      <c r="B13" s="26" t="b">
        <v>0</v>
      </c>
      <c r="C13" s="33"/>
      <c r="D13" s="428" t="s">
        <v>806</v>
      </c>
      <c r="E13" s="428"/>
      <c r="F13" s="428"/>
      <c r="G13" s="428"/>
      <c r="H13" s="428"/>
      <c r="I13" s="428"/>
      <c r="J13" s="428"/>
      <c r="K13" s="429"/>
    </row>
    <row r="14" spans="1:11" ht="30" customHeight="1" x14ac:dyDescent="0.3">
      <c r="A14" s="26"/>
      <c r="B14" s="26"/>
      <c r="C14" s="34">
        <f>IF(B6=TRUE,0,((COUNTIF(B7:B13,TRUE)/4)+K8+K9)/3)</f>
        <v>0.83333333333333337</v>
      </c>
      <c r="D14" s="420" t="s">
        <v>662</v>
      </c>
      <c r="E14" s="421"/>
      <c r="F14" s="421"/>
      <c r="G14" s="421"/>
      <c r="H14" s="421"/>
      <c r="I14" s="421"/>
      <c r="J14" s="421"/>
      <c r="K14" s="422"/>
    </row>
    <row r="15" spans="1:11" s="11" customFormat="1" ht="34.200000000000003" customHeight="1" x14ac:dyDescent="0.3">
      <c r="A15" s="29"/>
      <c r="B15" s="29"/>
      <c r="C15" s="412" t="s">
        <v>842</v>
      </c>
      <c r="D15" s="413"/>
      <c r="E15" s="413"/>
      <c r="F15" s="413"/>
      <c r="G15" s="413"/>
      <c r="H15" s="413"/>
      <c r="I15" s="413"/>
      <c r="J15" s="413"/>
      <c r="K15" s="414"/>
    </row>
    <row r="16" spans="1:11" s="11" customFormat="1" ht="52.2" customHeight="1" x14ac:dyDescent="0.3">
      <c r="A16" s="29"/>
      <c r="B16" s="29"/>
      <c r="C16" s="415" t="s">
        <v>843</v>
      </c>
      <c r="D16" s="416"/>
      <c r="E16" s="416"/>
      <c r="F16" s="416"/>
      <c r="G16" s="416"/>
      <c r="H16" s="416"/>
      <c r="I16" s="416"/>
      <c r="J16" s="416"/>
      <c r="K16" s="417"/>
    </row>
    <row r="17" spans="9:11" ht="10.199999999999999" customHeight="1" x14ac:dyDescent="0.3">
      <c r="I17" s="4"/>
      <c r="J17" s="4"/>
      <c r="K17" s="4"/>
    </row>
    <row r="18" spans="9:11" ht="10.199999999999999" customHeight="1" x14ac:dyDescent="0.3">
      <c r="I18" s="4"/>
      <c r="J18" s="4"/>
      <c r="K18" s="4"/>
    </row>
    <row r="19" spans="9:11" ht="10.199999999999999" customHeight="1" x14ac:dyDescent="0.3">
      <c r="I19" s="4"/>
      <c r="J19" s="4"/>
      <c r="K19" s="4"/>
    </row>
  </sheetData>
  <mergeCells count="15">
    <mergeCell ref="C15:K15"/>
    <mergeCell ref="C16:K16"/>
    <mergeCell ref="C2:K2"/>
    <mergeCell ref="D13:K13"/>
    <mergeCell ref="D14:K14"/>
    <mergeCell ref="C3:K3"/>
    <mergeCell ref="C5:K5"/>
    <mergeCell ref="D6:K6"/>
    <mergeCell ref="D7:K7"/>
    <mergeCell ref="D9:J9"/>
    <mergeCell ref="D8:J8"/>
    <mergeCell ref="D10:K10"/>
    <mergeCell ref="D11:K11"/>
    <mergeCell ref="D12:K12"/>
    <mergeCell ref="C8:C10"/>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24649" r:id="rId6" name="Check Box 73">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24650" r:id="rId7" name="Check Box 74">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24651" r:id="rId8" name="Check Box 75">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24652" r:id="rId9" name="Check Box 76">
              <controlPr defaultSize="0" autoFill="0" autoLine="0" autoPict="0">
                <anchor moveWithCells="1">
                  <from>
                    <xdr:col>2</xdr:col>
                    <xdr:colOff>259080</xdr:colOff>
                    <xdr:row>12</xdr:row>
                    <xdr:rowOff>60960</xdr:rowOff>
                  </from>
                  <to>
                    <xdr:col>2</xdr:col>
                    <xdr:colOff>502920</xdr:colOff>
                    <xdr:row>12</xdr:row>
                    <xdr:rowOff>297180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BAD1-FF45-4544-B746-670D602D1498}">
  <sheetPr>
    <tabColor theme="6" tint="0.39997558519241921"/>
  </sheetPr>
  <dimension ref="A2:K57"/>
  <sheetViews>
    <sheetView showGridLines="0" zoomScaleNormal="100" workbookViewId="0">
      <selection activeCell="C2" sqref="C2:K2"/>
    </sheetView>
  </sheetViews>
  <sheetFormatPr defaultColWidth="11.6640625" defaultRowHeight="15.6" x14ac:dyDescent="0.3"/>
  <cols>
    <col min="1" max="1" width="3"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4.109375" style="18" customWidth="1"/>
    <col min="8" max="8" width="28.109375" style="18" customWidth="1"/>
    <col min="9" max="9" width="20.88671875" style="18" customWidth="1"/>
    <col min="10" max="10" width="15.6640625" style="18" customWidth="1"/>
    <col min="11" max="11" width="16.33203125" style="18" customWidth="1"/>
    <col min="12" max="16384" width="11.6640625" style="18"/>
  </cols>
  <sheetData>
    <row r="2" spans="1:11" ht="45" customHeight="1" x14ac:dyDescent="0.3">
      <c r="A2" s="26"/>
      <c r="B2" s="26"/>
      <c r="C2" s="436" t="s">
        <v>908</v>
      </c>
      <c r="D2" s="437"/>
      <c r="E2" s="437"/>
      <c r="F2" s="437"/>
      <c r="G2" s="437"/>
      <c r="H2" s="437"/>
      <c r="I2" s="437"/>
      <c r="J2" s="437"/>
      <c r="K2" s="438"/>
    </row>
    <row r="3" spans="1:11" ht="72.75" customHeight="1" x14ac:dyDescent="0.3">
      <c r="A3" s="26"/>
      <c r="B3" s="26"/>
      <c r="C3" s="467" t="s">
        <v>923</v>
      </c>
      <c r="D3" s="468"/>
      <c r="E3" s="468"/>
      <c r="F3" s="468"/>
      <c r="G3" s="468"/>
      <c r="H3" s="301"/>
      <c r="I3" s="41"/>
      <c r="J3" s="41"/>
      <c r="K3" s="41"/>
    </row>
    <row r="4" spans="1:11" ht="72.75" customHeight="1" x14ac:dyDescent="0.3">
      <c r="A4" s="26"/>
      <c r="B4" s="26"/>
      <c r="C4" s="360"/>
      <c r="D4" s="469"/>
      <c r="E4" s="469"/>
      <c r="F4" s="469"/>
      <c r="G4" s="469"/>
      <c r="H4" s="41"/>
      <c r="I4" s="41"/>
      <c r="J4" s="41"/>
      <c r="K4" s="41"/>
    </row>
    <row r="5" spans="1:11" ht="112.8" customHeight="1" x14ac:dyDescent="0.3">
      <c r="A5" s="26"/>
      <c r="B5" s="26"/>
      <c r="C5" s="430"/>
      <c r="D5" s="431"/>
      <c r="E5" s="431"/>
      <c r="F5" s="431"/>
      <c r="G5" s="431"/>
      <c r="H5" s="41"/>
      <c r="I5" s="41"/>
      <c r="J5" s="41"/>
      <c r="K5" s="41"/>
    </row>
    <row r="6" spans="1:11" ht="10.199999999999999" customHeight="1" x14ac:dyDescent="0.3">
      <c r="H6" s="302"/>
      <c r="I6" s="303"/>
      <c r="J6" s="303"/>
      <c r="K6" s="303"/>
    </row>
    <row r="7" spans="1:11" s="11" customFormat="1" ht="82.5" customHeight="1" x14ac:dyDescent="0.3">
      <c r="A7" s="29"/>
      <c r="B7" s="29"/>
      <c r="C7" s="433" t="s">
        <v>912</v>
      </c>
      <c r="D7" s="434"/>
      <c r="E7" s="434"/>
      <c r="F7" s="434"/>
      <c r="G7" s="434"/>
      <c r="H7" s="434"/>
      <c r="I7" s="434"/>
      <c r="J7" s="434"/>
      <c r="K7" s="435"/>
    </row>
    <row r="8" spans="1:11" ht="49.95" customHeight="1" x14ac:dyDescent="0.3">
      <c r="A8" s="26"/>
      <c r="B8" s="26" t="b">
        <v>0</v>
      </c>
      <c r="C8" s="30"/>
      <c r="D8" s="451" t="s">
        <v>909</v>
      </c>
      <c r="E8" s="452"/>
      <c r="F8" s="452"/>
      <c r="G8" s="452"/>
      <c r="H8" s="452"/>
      <c r="I8" s="452"/>
      <c r="J8" s="453"/>
      <c r="K8" s="254" t="s">
        <v>846</v>
      </c>
    </row>
    <row r="9" spans="1:11" ht="30" customHeight="1" x14ac:dyDescent="0.3">
      <c r="A9" s="26"/>
      <c r="B9" s="26"/>
      <c r="C9" s="454" t="s">
        <v>847</v>
      </c>
      <c r="D9" s="455"/>
      <c r="E9" s="455"/>
      <c r="F9" s="455"/>
      <c r="G9" s="455"/>
      <c r="H9" s="455"/>
      <c r="I9" s="455"/>
      <c r="J9" s="456"/>
      <c r="K9" s="255">
        <v>0.3</v>
      </c>
    </row>
    <row r="10" spans="1:11" ht="30" customHeight="1" x14ac:dyDescent="0.3">
      <c r="A10" s="26"/>
      <c r="B10" s="26"/>
      <c r="C10" s="454" t="s">
        <v>910</v>
      </c>
      <c r="D10" s="455"/>
      <c r="E10" s="455"/>
      <c r="F10" s="455"/>
      <c r="G10" s="455"/>
      <c r="H10" s="455"/>
      <c r="I10" s="455"/>
      <c r="J10" s="456"/>
      <c r="K10" s="255">
        <v>0.4</v>
      </c>
    </row>
    <row r="11" spans="1:11" ht="30" customHeight="1" x14ac:dyDescent="0.3">
      <c r="A11" s="26"/>
      <c r="B11" s="26"/>
      <c r="C11" s="454" t="s">
        <v>911</v>
      </c>
      <c r="D11" s="455"/>
      <c r="E11" s="455"/>
      <c r="F11" s="455"/>
      <c r="G11" s="455"/>
      <c r="H11" s="455"/>
      <c r="I11" s="455"/>
      <c r="J11" s="456"/>
      <c r="K11" s="255">
        <v>0.6</v>
      </c>
    </row>
    <row r="12" spans="1:11" ht="30" customHeight="1" x14ac:dyDescent="0.3">
      <c r="A12" s="26"/>
      <c r="B12" s="26"/>
      <c r="C12" s="454" t="s">
        <v>848</v>
      </c>
      <c r="D12" s="455"/>
      <c r="E12" s="455"/>
      <c r="F12" s="455"/>
      <c r="G12" s="455"/>
      <c r="H12" s="455"/>
      <c r="I12" s="455"/>
      <c r="J12" s="456"/>
      <c r="K12" s="255">
        <v>0.8</v>
      </c>
    </row>
    <row r="13" spans="1:11" ht="30" customHeight="1" x14ac:dyDescent="0.3">
      <c r="A13" s="26"/>
      <c r="B13" s="26"/>
      <c r="C13" s="454" t="s">
        <v>899</v>
      </c>
      <c r="D13" s="455"/>
      <c r="E13" s="455"/>
      <c r="F13" s="455"/>
      <c r="G13" s="455"/>
      <c r="H13" s="455"/>
      <c r="I13" s="455"/>
      <c r="J13" s="456"/>
      <c r="K13" s="255">
        <v>0.5</v>
      </c>
    </row>
    <row r="14" spans="1:11" ht="30" customHeight="1" x14ac:dyDescent="0.3">
      <c r="A14" s="26"/>
      <c r="B14" s="26"/>
      <c r="C14" s="454" t="s">
        <v>849</v>
      </c>
      <c r="D14" s="455"/>
      <c r="E14" s="455"/>
      <c r="F14" s="455"/>
      <c r="G14" s="455"/>
      <c r="H14" s="455"/>
      <c r="I14" s="455"/>
      <c r="J14" s="456"/>
      <c r="K14" s="255">
        <v>0.9</v>
      </c>
    </row>
    <row r="15" spans="1:11" ht="41.4" customHeight="1" thickBot="1" x14ac:dyDescent="0.35">
      <c r="A15" s="26"/>
      <c r="B15" s="26"/>
      <c r="C15" s="457" t="s">
        <v>850</v>
      </c>
      <c r="D15" s="458"/>
      <c r="E15" s="458"/>
      <c r="F15" s="458"/>
      <c r="G15" s="458"/>
      <c r="H15" s="458"/>
      <c r="I15" s="458"/>
      <c r="J15" s="459"/>
      <c r="K15" s="291">
        <v>0.6</v>
      </c>
    </row>
    <row r="16" spans="1:11" ht="30" customHeight="1" x14ac:dyDescent="0.3">
      <c r="A16" s="26"/>
      <c r="B16" s="26"/>
      <c r="C16" s="477" t="s">
        <v>851</v>
      </c>
      <c r="D16" s="478"/>
      <c r="E16" s="478"/>
      <c r="F16" s="478"/>
      <c r="G16" s="478"/>
      <c r="H16" s="478"/>
      <c r="I16" s="478"/>
      <c r="J16" s="479"/>
      <c r="K16" s="292">
        <v>0.3</v>
      </c>
    </row>
    <row r="17" spans="1:11" ht="30" customHeight="1" x14ac:dyDescent="0.3">
      <c r="A17" s="26"/>
      <c r="B17" s="26"/>
      <c r="C17" s="454" t="s">
        <v>852</v>
      </c>
      <c r="D17" s="455"/>
      <c r="E17" s="455"/>
      <c r="F17" s="455"/>
      <c r="G17" s="455"/>
      <c r="H17" s="455"/>
      <c r="I17" s="455"/>
      <c r="J17" s="456"/>
      <c r="K17" s="255">
        <v>0.1</v>
      </c>
    </row>
    <row r="18" spans="1:11" ht="60" customHeight="1" x14ac:dyDescent="0.3">
      <c r="A18" s="26"/>
      <c r="B18" s="26"/>
      <c r="C18" s="480" t="s">
        <v>890</v>
      </c>
      <c r="D18" s="481"/>
      <c r="E18" s="481"/>
      <c r="F18" s="481"/>
      <c r="G18" s="481"/>
      <c r="H18" s="481"/>
      <c r="I18" s="481"/>
      <c r="J18" s="293" t="s">
        <v>891</v>
      </c>
      <c r="K18" s="238">
        <f>IF(B8=TRUE,1,AVERAGE(K9:K17))</f>
        <v>0.49999999999999989</v>
      </c>
    </row>
    <row r="19" spans="1:11" s="11" customFormat="1" ht="34.200000000000003" customHeight="1" x14ac:dyDescent="0.3">
      <c r="A19" s="29"/>
      <c r="B19" s="29"/>
      <c r="C19" s="412" t="s">
        <v>842</v>
      </c>
      <c r="D19" s="413"/>
      <c r="E19" s="413"/>
      <c r="F19" s="413"/>
      <c r="G19" s="413"/>
      <c r="H19" s="413"/>
      <c r="I19" s="413"/>
      <c r="J19" s="413"/>
      <c r="K19" s="413"/>
    </row>
    <row r="20" spans="1:11" s="11" customFormat="1" ht="52.2" customHeight="1" x14ac:dyDescent="0.3">
      <c r="A20" s="29"/>
      <c r="B20" s="29"/>
      <c r="C20" s="470" t="s">
        <v>843</v>
      </c>
      <c r="D20" s="471"/>
      <c r="E20" s="471"/>
      <c r="F20" s="471"/>
      <c r="G20" s="471"/>
      <c r="H20" s="471"/>
      <c r="I20" s="471"/>
      <c r="J20" s="471"/>
      <c r="K20" s="471"/>
    </row>
    <row r="21" spans="1:11" ht="10.199999999999999" customHeight="1" x14ac:dyDescent="0.3">
      <c r="A21" s="26"/>
      <c r="B21" s="26"/>
      <c r="C21" s="232"/>
      <c r="D21" s="233"/>
      <c r="E21" s="233"/>
      <c r="F21" s="233"/>
      <c r="G21" s="233"/>
      <c r="H21" s="231"/>
      <c r="I21" s="231"/>
      <c r="J21" s="231"/>
      <c r="K21" s="231"/>
    </row>
    <row r="22" spans="1:11" ht="19.95" customHeight="1" x14ac:dyDescent="0.3">
      <c r="A22" s="26"/>
      <c r="B22" s="26"/>
      <c r="C22" s="475" t="s">
        <v>907</v>
      </c>
      <c r="D22" s="476"/>
      <c r="E22" s="476"/>
      <c r="F22" s="476"/>
      <c r="G22" s="476"/>
      <c r="H22" s="476"/>
      <c r="I22" s="476"/>
      <c r="J22" s="476"/>
      <c r="K22" s="476"/>
    </row>
    <row r="23" spans="1:11" ht="10.199999999999999" customHeight="1" x14ac:dyDescent="0.3">
      <c r="A23" s="26"/>
      <c r="B23" s="26"/>
      <c r="C23" s="232"/>
      <c r="D23" s="233"/>
      <c r="E23" s="233"/>
      <c r="F23" s="233"/>
      <c r="G23" s="233"/>
      <c r="H23" s="231"/>
      <c r="I23" s="231"/>
      <c r="J23" s="231"/>
      <c r="K23" s="231"/>
    </row>
    <row r="24" spans="1:11" s="11" customFormat="1" ht="149.4" customHeight="1" x14ac:dyDescent="0.3">
      <c r="A24" s="29"/>
      <c r="B24" s="29"/>
      <c r="C24" s="433" t="s">
        <v>897</v>
      </c>
      <c r="D24" s="434"/>
      <c r="E24" s="434"/>
      <c r="F24" s="434"/>
      <c r="G24" s="434"/>
      <c r="H24" s="434"/>
      <c r="I24" s="434"/>
      <c r="J24" s="434"/>
      <c r="K24" s="435"/>
    </row>
    <row r="25" spans="1:11" ht="49.95" customHeight="1" x14ac:dyDescent="0.3">
      <c r="A25" s="26"/>
      <c r="B25" s="26" t="b">
        <v>0</v>
      </c>
      <c r="C25" s="30"/>
      <c r="D25" s="426" t="s">
        <v>833</v>
      </c>
      <c r="E25" s="426"/>
      <c r="F25" s="426"/>
      <c r="G25" s="426"/>
      <c r="H25" s="426"/>
      <c r="I25" s="426"/>
      <c r="J25" s="426"/>
      <c r="K25" s="427"/>
    </row>
    <row r="26" spans="1:11" ht="30" customHeight="1" x14ac:dyDescent="0.3">
      <c r="A26" s="26"/>
      <c r="B26" s="26" t="b">
        <v>1</v>
      </c>
      <c r="C26" s="30"/>
      <c r="D26" s="428" t="s">
        <v>449</v>
      </c>
      <c r="E26" s="428"/>
      <c r="F26" s="428"/>
      <c r="G26" s="428"/>
      <c r="H26" s="428"/>
      <c r="I26" s="428"/>
      <c r="J26" s="428"/>
      <c r="K26" s="429"/>
    </row>
    <row r="27" spans="1:11" s="11" customFormat="1" ht="30" customHeight="1" x14ac:dyDescent="0.35">
      <c r="A27" s="26"/>
      <c r="B27" s="26"/>
      <c r="C27" s="38"/>
      <c r="D27" s="419" t="s">
        <v>519</v>
      </c>
      <c r="E27" s="419"/>
      <c r="F27" s="419"/>
      <c r="G27" s="419"/>
      <c r="H27" s="419"/>
      <c r="I27" s="419"/>
      <c r="J27" s="419"/>
      <c r="K27" s="221">
        <v>0.8</v>
      </c>
    </row>
    <row r="28" spans="1:11" s="11" customFormat="1" ht="30" customHeight="1" x14ac:dyDescent="0.35">
      <c r="A28" s="26"/>
      <c r="B28" s="26"/>
      <c r="C28" s="38"/>
      <c r="D28" s="419" t="s">
        <v>520</v>
      </c>
      <c r="E28" s="419"/>
      <c r="F28" s="419"/>
      <c r="G28" s="419"/>
      <c r="H28" s="419"/>
      <c r="I28" s="419"/>
      <c r="J28" s="419"/>
      <c r="K28" s="225">
        <v>1</v>
      </c>
    </row>
    <row r="29" spans="1:11" ht="33" customHeight="1" x14ac:dyDescent="0.35">
      <c r="C29" s="39"/>
      <c r="D29" s="423" t="s">
        <v>666</v>
      </c>
      <c r="E29" s="424"/>
      <c r="F29" s="424"/>
      <c r="G29" s="424"/>
      <c r="H29" s="424"/>
      <c r="I29" s="424"/>
      <c r="J29" s="424"/>
      <c r="K29" s="425"/>
    </row>
    <row r="30" spans="1:11" ht="30" customHeight="1" x14ac:dyDescent="0.3">
      <c r="A30" s="26"/>
      <c r="B30" s="26" t="b">
        <v>1</v>
      </c>
      <c r="C30" s="30"/>
      <c r="D30" s="426" t="s">
        <v>803</v>
      </c>
      <c r="E30" s="426"/>
      <c r="F30" s="426"/>
      <c r="G30" s="426"/>
      <c r="H30" s="426"/>
      <c r="I30" s="426"/>
      <c r="J30" s="426"/>
      <c r="K30" s="427"/>
    </row>
    <row r="31" spans="1:11" ht="30" customHeight="1" x14ac:dyDescent="0.3">
      <c r="A31" s="26"/>
      <c r="B31" s="26" t="b">
        <v>0</v>
      </c>
      <c r="C31" s="30"/>
      <c r="D31" s="426" t="s">
        <v>804</v>
      </c>
      <c r="E31" s="426"/>
      <c r="F31" s="426"/>
      <c r="G31" s="426"/>
      <c r="H31" s="426"/>
      <c r="I31" s="426"/>
      <c r="J31" s="426"/>
      <c r="K31" s="427"/>
    </row>
    <row r="32" spans="1:11" ht="30" customHeight="1" x14ac:dyDescent="0.3">
      <c r="A32" s="26"/>
      <c r="B32" s="26" t="b">
        <v>0</v>
      </c>
      <c r="C32" s="33"/>
      <c r="D32" s="428" t="s">
        <v>521</v>
      </c>
      <c r="E32" s="428"/>
      <c r="F32" s="428"/>
      <c r="G32" s="428"/>
      <c r="H32" s="428"/>
      <c r="I32" s="428"/>
      <c r="J32" s="428"/>
      <c r="K32" s="429"/>
    </row>
    <row r="33" spans="1:11" ht="30" customHeight="1" x14ac:dyDescent="0.3">
      <c r="A33" s="26"/>
      <c r="B33" s="26"/>
      <c r="C33" s="34">
        <f>IF(B25=TRUE,0,((COUNTIF(B26:B32,TRUE)/4)+K27+K28)/3)</f>
        <v>0.76666666666666661</v>
      </c>
      <c r="D33" s="447" t="s">
        <v>699</v>
      </c>
      <c r="E33" s="448"/>
      <c r="F33" s="448"/>
      <c r="G33" s="448"/>
      <c r="H33" s="448"/>
      <c r="I33" s="448"/>
      <c r="J33" s="448"/>
      <c r="K33" s="449"/>
    </row>
    <row r="34" spans="1:11" s="11" customFormat="1" ht="34.200000000000003" customHeight="1" x14ac:dyDescent="0.3">
      <c r="A34" s="29"/>
      <c r="B34" s="29"/>
      <c r="C34" s="412" t="s">
        <v>842</v>
      </c>
      <c r="D34" s="413"/>
      <c r="E34" s="413"/>
      <c r="F34" s="413"/>
      <c r="G34" s="413"/>
      <c r="H34" s="413"/>
      <c r="I34" s="413"/>
      <c r="J34" s="413"/>
      <c r="K34" s="413"/>
    </row>
    <row r="35" spans="1:11" s="11" customFormat="1" ht="52.2" customHeight="1" x14ac:dyDescent="0.3">
      <c r="A35" s="29"/>
      <c r="B35" s="29"/>
      <c r="C35" s="470" t="s">
        <v>843</v>
      </c>
      <c r="D35" s="471"/>
      <c r="E35" s="471"/>
      <c r="F35" s="471"/>
      <c r="G35" s="471"/>
      <c r="H35" s="471"/>
      <c r="I35" s="471"/>
      <c r="J35" s="471"/>
      <c r="K35" s="471"/>
    </row>
    <row r="36" spans="1:11" ht="10.199999999999999" customHeight="1" x14ac:dyDescent="0.3">
      <c r="I36" s="4"/>
      <c r="J36" s="4"/>
      <c r="K36" s="4"/>
    </row>
    <row r="37" spans="1:11" s="11" customFormat="1" ht="143.4" customHeight="1" x14ac:dyDescent="0.3">
      <c r="A37" s="29"/>
      <c r="B37" s="29"/>
      <c r="C37" s="433" t="s">
        <v>898</v>
      </c>
      <c r="D37" s="434"/>
      <c r="E37" s="434"/>
      <c r="F37" s="434"/>
      <c r="G37" s="434"/>
      <c r="H37" s="434"/>
      <c r="I37" s="434"/>
      <c r="J37" s="434"/>
      <c r="K37" s="435"/>
    </row>
    <row r="38" spans="1:11" ht="49.95" customHeight="1" x14ac:dyDescent="0.3">
      <c r="A38" s="26"/>
      <c r="B38" s="26" t="b">
        <v>0</v>
      </c>
      <c r="C38" s="30"/>
      <c r="D38" s="464" t="s">
        <v>900</v>
      </c>
      <c r="E38" s="465"/>
      <c r="F38" s="465"/>
      <c r="G38" s="465"/>
      <c r="H38" s="465"/>
      <c r="I38" s="465"/>
      <c r="J38" s="465"/>
      <c r="K38" s="466"/>
    </row>
    <row r="39" spans="1:11" ht="49.95" customHeight="1" x14ac:dyDescent="0.3">
      <c r="A39" s="26"/>
      <c r="B39" s="26" t="b">
        <v>0</v>
      </c>
      <c r="C39" s="30"/>
      <c r="D39" s="450" t="s">
        <v>901</v>
      </c>
      <c r="E39" s="443"/>
      <c r="F39" s="443"/>
      <c r="G39" s="443"/>
      <c r="H39" s="443"/>
      <c r="I39" s="443"/>
      <c r="J39" s="443"/>
      <c r="K39" s="444"/>
    </row>
    <row r="40" spans="1:11" ht="30" customHeight="1" x14ac:dyDescent="0.3">
      <c r="A40" s="26"/>
      <c r="B40" s="26" t="b">
        <v>1</v>
      </c>
      <c r="C40" s="30"/>
      <c r="D40" s="445" t="s">
        <v>105</v>
      </c>
      <c r="E40" s="445"/>
      <c r="F40" s="445"/>
      <c r="G40" s="445"/>
      <c r="H40" s="445"/>
      <c r="I40" s="445"/>
      <c r="J40" s="445"/>
      <c r="K40" s="446"/>
    </row>
    <row r="41" spans="1:11" s="11" customFormat="1" ht="30" customHeight="1" x14ac:dyDescent="0.35">
      <c r="A41" s="26"/>
      <c r="B41" s="26"/>
      <c r="C41" s="38"/>
      <c r="D41" s="419" t="s">
        <v>522</v>
      </c>
      <c r="E41" s="419"/>
      <c r="F41" s="419"/>
      <c r="G41" s="419"/>
      <c r="H41" s="419"/>
      <c r="I41" s="419"/>
      <c r="J41" s="419"/>
      <c r="K41" s="221">
        <v>0.7</v>
      </c>
    </row>
    <row r="42" spans="1:11" s="11" customFormat="1" ht="30" customHeight="1" x14ac:dyDescent="0.35">
      <c r="A42" s="26"/>
      <c r="B42" s="26"/>
      <c r="C42" s="38"/>
      <c r="D42" s="419" t="s">
        <v>523</v>
      </c>
      <c r="E42" s="419"/>
      <c r="F42" s="419"/>
      <c r="G42" s="419"/>
      <c r="H42" s="419"/>
      <c r="I42" s="419"/>
      <c r="J42" s="419"/>
      <c r="K42" s="225">
        <v>0.6</v>
      </c>
    </row>
    <row r="43" spans="1:11" ht="33" customHeight="1" x14ac:dyDescent="0.35">
      <c r="C43" s="39"/>
      <c r="D43" s="423" t="s">
        <v>669</v>
      </c>
      <c r="E43" s="424"/>
      <c r="F43" s="424"/>
      <c r="G43" s="424"/>
      <c r="H43" s="424"/>
      <c r="I43" s="424"/>
      <c r="J43" s="424"/>
      <c r="K43" s="425"/>
    </row>
    <row r="44" spans="1:11" ht="30" customHeight="1" x14ac:dyDescent="0.3">
      <c r="A44" s="26"/>
      <c r="B44" s="26" t="b">
        <v>1</v>
      </c>
      <c r="C44" s="30"/>
      <c r="D44" s="443" t="s">
        <v>895</v>
      </c>
      <c r="E44" s="443"/>
      <c r="F44" s="443"/>
      <c r="G44" s="443"/>
      <c r="H44" s="443"/>
      <c r="I44" s="443"/>
      <c r="J44" s="443"/>
      <c r="K44" s="444"/>
    </row>
    <row r="45" spans="1:11" ht="30" customHeight="1" x14ac:dyDescent="0.3">
      <c r="A45" s="26"/>
      <c r="B45" s="26" t="b">
        <v>0</v>
      </c>
      <c r="C45" s="30"/>
      <c r="D45" s="450" t="s">
        <v>896</v>
      </c>
      <c r="E45" s="443"/>
      <c r="F45" s="443"/>
      <c r="G45" s="443"/>
      <c r="H45" s="443"/>
      <c r="I45" s="443"/>
      <c r="J45" s="443"/>
      <c r="K45" s="444"/>
    </row>
    <row r="46" spans="1:11" ht="30" customHeight="1" x14ac:dyDescent="0.3">
      <c r="A46" s="26"/>
      <c r="B46" s="26" t="b">
        <v>1</v>
      </c>
      <c r="C46" s="30"/>
      <c r="D46" s="443" t="s">
        <v>667</v>
      </c>
      <c r="E46" s="443"/>
      <c r="F46" s="443"/>
      <c r="G46" s="443"/>
      <c r="H46" s="443"/>
      <c r="I46" s="443"/>
      <c r="J46" s="443"/>
      <c r="K46" s="444"/>
    </row>
    <row r="47" spans="1:11" ht="30" customHeight="1" x14ac:dyDescent="0.3">
      <c r="A47" s="26"/>
      <c r="B47" s="26" t="b">
        <v>0</v>
      </c>
      <c r="C47" s="30"/>
      <c r="D47" s="443" t="s">
        <v>524</v>
      </c>
      <c r="E47" s="443"/>
      <c r="F47" s="443"/>
      <c r="G47" s="443"/>
      <c r="H47" s="443"/>
      <c r="I47" s="443"/>
      <c r="J47" s="443"/>
      <c r="K47" s="444"/>
    </row>
    <row r="48" spans="1:11" ht="30" customHeight="1" x14ac:dyDescent="0.3">
      <c r="A48" s="26"/>
      <c r="B48" s="26" t="b">
        <v>0</v>
      </c>
      <c r="C48" s="33"/>
      <c r="D48" s="445" t="s">
        <v>668</v>
      </c>
      <c r="E48" s="445"/>
      <c r="F48" s="445"/>
      <c r="G48" s="445"/>
      <c r="H48" s="445"/>
      <c r="I48" s="445"/>
      <c r="J48" s="445"/>
      <c r="K48" s="446"/>
    </row>
    <row r="49" spans="1:11" ht="30" customHeight="1" x14ac:dyDescent="0.3">
      <c r="A49" s="26"/>
      <c r="B49" s="26"/>
      <c r="C49" s="34">
        <f>IF(B38=TRUE,1,IF(B39=TRUE,0,((COUNTIF(B40:B48,TRUE)/6)+K41+K42)/3))</f>
        <v>0.6</v>
      </c>
      <c r="D49" s="447" t="s">
        <v>698</v>
      </c>
      <c r="E49" s="448"/>
      <c r="F49" s="448"/>
      <c r="G49" s="448"/>
      <c r="H49" s="448"/>
      <c r="I49" s="448"/>
      <c r="J49" s="448"/>
      <c r="K49" s="449"/>
    </row>
    <row r="50" spans="1:11" s="11" customFormat="1" ht="34.200000000000003" customHeight="1" x14ac:dyDescent="0.3">
      <c r="A50" s="29"/>
      <c r="B50" s="29"/>
      <c r="C50" s="412" t="s">
        <v>842</v>
      </c>
      <c r="D50" s="413"/>
      <c r="E50" s="413"/>
      <c r="F50" s="413"/>
      <c r="G50" s="413"/>
      <c r="H50" s="413"/>
      <c r="I50" s="413"/>
      <c r="J50" s="413"/>
      <c r="K50" s="414"/>
    </row>
    <row r="51" spans="1:11" s="11" customFormat="1" ht="52.2" customHeight="1" x14ac:dyDescent="0.3">
      <c r="A51" s="29"/>
      <c r="B51" s="29"/>
      <c r="C51" s="415" t="s">
        <v>843</v>
      </c>
      <c r="D51" s="416"/>
      <c r="E51" s="416"/>
      <c r="F51" s="416"/>
      <c r="G51" s="416"/>
      <c r="H51" s="416"/>
      <c r="I51" s="416"/>
      <c r="J51" s="416"/>
      <c r="K51" s="417"/>
    </row>
    <row r="52" spans="1:11" ht="10.199999999999999" customHeight="1" x14ac:dyDescent="0.3">
      <c r="I52" s="4"/>
      <c r="J52" s="4"/>
      <c r="K52" s="4"/>
    </row>
    <row r="53" spans="1:11" ht="45" customHeight="1" x14ac:dyDescent="0.3">
      <c r="A53" s="26"/>
      <c r="B53" s="26"/>
      <c r="C53" s="436" t="s">
        <v>892</v>
      </c>
      <c r="D53" s="437"/>
      <c r="E53" s="437"/>
      <c r="F53" s="437"/>
      <c r="G53" s="437"/>
      <c r="H53" s="437"/>
      <c r="I53" s="437"/>
      <c r="J53" s="437"/>
      <c r="K53" s="438"/>
    </row>
    <row r="54" spans="1:11" ht="30" customHeight="1" x14ac:dyDescent="0.3">
      <c r="A54" s="26"/>
      <c r="B54" s="26"/>
      <c r="C54" s="297">
        <f>K18</f>
        <v>0.49999999999999989</v>
      </c>
      <c r="D54" s="461" t="s">
        <v>894</v>
      </c>
      <c r="E54" s="462"/>
      <c r="F54" s="462"/>
      <c r="G54" s="462"/>
      <c r="H54" s="462"/>
      <c r="I54" s="462"/>
      <c r="J54" s="462"/>
      <c r="K54" s="463"/>
    </row>
    <row r="55" spans="1:11" ht="30" customHeight="1" x14ac:dyDescent="0.3">
      <c r="A55" s="26"/>
      <c r="B55" s="26"/>
      <c r="C55" s="295">
        <f>C33</f>
        <v>0.76666666666666661</v>
      </c>
      <c r="D55" s="460" t="s">
        <v>893</v>
      </c>
      <c r="E55" s="421"/>
      <c r="F55" s="421"/>
      <c r="G55" s="421"/>
      <c r="H55" s="421"/>
      <c r="I55" s="421"/>
      <c r="J55" s="421"/>
      <c r="K55" s="422"/>
    </row>
    <row r="56" spans="1:11" ht="30" customHeight="1" thickBot="1" x14ac:dyDescent="0.35">
      <c r="A56" s="26"/>
      <c r="B56" s="26"/>
      <c r="C56" s="296">
        <f>C49</f>
        <v>0.6</v>
      </c>
      <c r="D56" s="482" t="s">
        <v>903</v>
      </c>
      <c r="E56" s="483"/>
      <c r="F56" s="483"/>
      <c r="G56" s="483"/>
      <c r="H56" s="483"/>
      <c r="I56" s="483"/>
      <c r="J56" s="483"/>
      <c r="K56" s="484"/>
    </row>
    <row r="57" spans="1:11" ht="30" customHeight="1" x14ac:dyDescent="0.3">
      <c r="A57" s="26"/>
      <c r="B57" s="26"/>
      <c r="C57" s="294">
        <f>AVERAGE(C54:C56)</f>
        <v>0.62222222222222223</v>
      </c>
      <c r="D57" s="472" t="s">
        <v>902</v>
      </c>
      <c r="E57" s="473"/>
      <c r="F57" s="473"/>
      <c r="G57" s="473"/>
      <c r="H57" s="473"/>
      <c r="I57" s="473"/>
      <c r="J57" s="473"/>
      <c r="K57" s="474"/>
    </row>
  </sheetData>
  <mergeCells count="49">
    <mergeCell ref="C3:G5"/>
    <mergeCell ref="C34:K34"/>
    <mergeCell ref="C35:K35"/>
    <mergeCell ref="D57:K57"/>
    <mergeCell ref="C22:K22"/>
    <mergeCell ref="C16:J16"/>
    <mergeCell ref="C17:J17"/>
    <mergeCell ref="C18:I18"/>
    <mergeCell ref="C19:K19"/>
    <mergeCell ref="C20:K20"/>
    <mergeCell ref="D45:K45"/>
    <mergeCell ref="D41:J41"/>
    <mergeCell ref="D43:K43"/>
    <mergeCell ref="C50:K50"/>
    <mergeCell ref="C51:K51"/>
    <mergeCell ref="D56:K56"/>
    <mergeCell ref="C53:K53"/>
    <mergeCell ref="D55:K55"/>
    <mergeCell ref="D54:K54"/>
    <mergeCell ref="D30:K30"/>
    <mergeCell ref="D31:K31"/>
    <mergeCell ref="D42:J42"/>
    <mergeCell ref="D38:K38"/>
    <mergeCell ref="D27:J27"/>
    <mergeCell ref="D28:J28"/>
    <mergeCell ref="C14:J14"/>
    <mergeCell ref="C15:J15"/>
    <mergeCell ref="C9:J9"/>
    <mergeCell ref="C10:J10"/>
    <mergeCell ref="C11:J11"/>
    <mergeCell ref="C12:J12"/>
    <mergeCell ref="C13:J13"/>
    <mergeCell ref="C24:K24"/>
    <mergeCell ref="C2:K2"/>
    <mergeCell ref="D47:K47"/>
    <mergeCell ref="D48:K48"/>
    <mergeCell ref="D49:K49"/>
    <mergeCell ref="D46:K46"/>
    <mergeCell ref="C37:K37"/>
    <mergeCell ref="D39:K39"/>
    <mergeCell ref="D40:K40"/>
    <mergeCell ref="D32:K32"/>
    <mergeCell ref="D33:K33"/>
    <mergeCell ref="D44:K44"/>
    <mergeCell ref="C7:K7"/>
    <mergeCell ref="D29:K29"/>
    <mergeCell ref="D8:J8"/>
    <mergeCell ref="D25:K25"/>
    <mergeCell ref="D26:K26"/>
  </mergeCells>
  <hyperlinks>
    <hyperlink ref="C22:I22" r:id="rId1" display="See &quot;Technical Guidance for Calculating Scope 3 Emissions&quot; by the GHG Protocol for guidance on calculating emissions for each category." xr:uid="{62494A77-1B3D-495A-8D17-0F09B0E95DFF}"/>
    <hyperlink ref="C22:J22" r:id="rId2" display="See &quot;Circular Procurement:: Strategies for Circular Criteria&quot; for additional details and guidance." xr:uid="{8C04D72C-0E33-492E-8FB5-DA9577232815}"/>
    <hyperlink ref="C22:K22" r:id="rId3" display="See &quot;Circular Procurement: Strategies for Circular Criteria&quot; for additional details and guidance." xr:uid="{AC112520-6D1B-486B-A87C-80407E573A5B}"/>
  </hyperlinks>
  <pageMargins left="0.7" right="0.7" top="0.75" bottom="0.75" header="0.3" footer="0.3"/>
  <pageSetup orientation="landscape" r:id="rId4"/>
  <customProperties>
    <customPr name="SSC_SHEET_GUID" r:id="rId5"/>
  </customProperties>
  <drawing r:id="rId6"/>
  <legacyDrawing r:id="rId7"/>
  <picture r:id="rId8"/>
  <mc:AlternateContent xmlns:mc="http://schemas.openxmlformats.org/markup-compatibility/2006">
    <mc:Choice Requires="x14">
      <controls>
        <mc:AlternateContent xmlns:mc="http://schemas.openxmlformats.org/markup-compatibility/2006">
          <mc:Choice Requires="x14">
            <control shapeId="30753" r:id="rId9" name="Check Box 33">
              <controlPr defaultSize="0" autoFill="0" autoLine="0" autoPict="0">
                <anchor moveWithCells="1">
                  <from>
                    <xdr:col>2</xdr:col>
                    <xdr:colOff>266700</xdr:colOff>
                    <xdr:row>24</xdr:row>
                    <xdr:rowOff>213360</xdr:rowOff>
                  </from>
                  <to>
                    <xdr:col>2</xdr:col>
                    <xdr:colOff>480060</xdr:colOff>
                    <xdr:row>24</xdr:row>
                    <xdr:rowOff>449580</xdr:rowOff>
                  </to>
                </anchor>
              </controlPr>
            </control>
          </mc:Choice>
        </mc:AlternateContent>
        <mc:AlternateContent xmlns:mc="http://schemas.openxmlformats.org/markup-compatibility/2006">
          <mc:Choice Requires="x14">
            <control shapeId="30754" r:id="rId10" name="Check Box 34">
              <controlPr defaultSize="0" autoFill="0" autoLine="0" autoPict="0">
                <anchor moveWithCells="1">
                  <from>
                    <xdr:col>2</xdr:col>
                    <xdr:colOff>251460</xdr:colOff>
                    <xdr:row>29</xdr:row>
                    <xdr:rowOff>76200</xdr:rowOff>
                  </from>
                  <to>
                    <xdr:col>2</xdr:col>
                    <xdr:colOff>502920</xdr:colOff>
                    <xdr:row>29</xdr:row>
                    <xdr:rowOff>312420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2</xdr:col>
                    <xdr:colOff>251460</xdr:colOff>
                    <xdr:row>30</xdr:row>
                    <xdr:rowOff>99060</xdr:rowOff>
                  </from>
                  <to>
                    <xdr:col>2</xdr:col>
                    <xdr:colOff>502920</xdr:colOff>
                    <xdr:row>30</xdr:row>
                    <xdr:rowOff>312420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2</xdr:col>
                    <xdr:colOff>251460</xdr:colOff>
                    <xdr:row>31</xdr:row>
                    <xdr:rowOff>99060</xdr:rowOff>
                  </from>
                  <to>
                    <xdr:col>2</xdr:col>
                    <xdr:colOff>502920</xdr:colOff>
                    <xdr:row>31</xdr:row>
                    <xdr:rowOff>312420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2</xdr:col>
                    <xdr:colOff>259080</xdr:colOff>
                    <xdr:row>25</xdr:row>
                    <xdr:rowOff>60960</xdr:rowOff>
                  </from>
                  <to>
                    <xdr:col>2</xdr:col>
                    <xdr:colOff>480060</xdr:colOff>
                    <xdr:row>25</xdr:row>
                    <xdr:rowOff>297180</xdr:rowOff>
                  </to>
                </anchor>
              </controlPr>
            </control>
          </mc:Choice>
        </mc:AlternateContent>
        <mc:AlternateContent xmlns:mc="http://schemas.openxmlformats.org/markup-compatibility/2006">
          <mc:Choice Requires="x14">
            <control shapeId="30763" r:id="rId14" name="Check Box 43">
              <controlPr defaultSize="0" autoFill="0" autoLine="0" autoPict="0">
                <anchor moveWithCells="1">
                  <from>
                    <xdr:col>2</xdr:col>
                    <xdr:colOff>259080</xdr:colOff>
                    <xdr:row>38</xdr:row>
                    <xdr:rowOff>190500</xdr:rowOff>
                  </from>
                  <to>
                    <xdr:col>2</xdr:col>
                    <xdr:colOff>487680</xdr:colOff>
                    <xdr:row>38</xdr:row>
                    <xdr:rowOff>449580</xdr:rowOff>
                  </to>
                </anchor>
              </controlPr>
            </control>
          </mc:Choice>
        </mc:AlternateContent>
        <mc:AlternateContent xmlns:mc="http://schemas.openxmlformats.org/markup-compatibility/2006">
          <mc:Choice Requires="x14">
            <control shapeId="30764" r:id="rId15" name="Check Box 44">
              <controlPr defaultSize="0" autoFill="0" autoLine="0" autoPict="0">
                <anchor moveWithCells="1">
                  <from>
                    <xdr:col>2</xdr:col>
                    <xdr:colOff>251460</xdr:colOff>
                    <xdr:row>45</xdr:row>
                    <xdr:rowOff>76200</xdr:rowOff>
                  </from>
                  <to>
                    <xdr:col>2</xdr:col>
                    <xdr:colOff>502920</xdr:colOff>
                    <xdr:row>45</xdr:row>
                    <xdr:rowOff>312420</xdr:rowOff>
                  </to>
                </anchor>
              </controlPr>
            </control>
          </mc:Choice>
        </mc:AlternateContent>
        <mc:AlternateContent xmlns:mc="http://schemas.openxmlformats.org/markup-compatibility/2006">
          <mc:Choice Requires="x14">
            <control shapeId="30765" r:id="rId16" name="Check Box 45">
              <controlPr defaultSize="0" autoFill="0" autoLine="0" autoPict="0">
                <anchor moveWithCells="1">
                  <from>
                    <xdr:col>2</xdr:col>
                    <xdr:colOff>251460</xdr:colOff>
                    <xdr:row>46</xdr:row>
                    <xdr:rowOff>99060</xdr:rowOff>
                  </from>
                  <to>
                    <xdr:col>2</xdr:col>
                    <xdr:colOff>502920</xdr:colOff>
                    <xdr:row>46</xdr:row>
                    <xdr:rowOff>312420</xdr:rowOff>
                  </to>
                </anchor>
              </controlPr>
            </control>
          </mc:Choice>
        </mc:AlternateContent>
        <mc:AlternateContent xmlns:mc="http://schemas.openxmlformats.org/markup-compatibility/2006">
          <mc:Choice Requires="x14">
            <control shapeId="30766" r:id="rId17" name="Check Box 46">
              <controlPr defaultSize="0" autoFill="0" autoLine="0" autoPict="0">
                <anchor moveWithCells="1">
                  <from>
                    <xdr:col>2</xdr:col>
                    <xdr:colOff>251460</xdr:colOff>
                    <xdr:row>47</xdr:row>
                    <xdr:rowOff>99060</xdr:rowOff>
                  </from>
                  <to>
                    <xdr:col>2</xdr:col>
                    <xdr:colOff>502920</xdr:colOff>
                    <xdr:row>47</xdr:row>
                    <xdr:rowOff>312420</xdr:rowOff>
                  </to>
                </anchor>
              </controlPr>
            </control>
          </mc:Choice>
        </mc:AlternateContent>
        <mc:AlternateContent xmlns:mc="http://schemas.openxmlformats.org/markup-compatibility/2006">
          <mc:Choice Requires="x14">
            <control shapeId="30767" r:id="rId18" name="Check Box 47">
              <controlPr defaultSize="0" autoFill="0" autoLine="0" autoPict="0">
                <anchor moveWithCells="1">
                  <from>
                    <xdr:col>2</xdr:col>
                    <xdr:colOff>251460</xdr:colOff>
                    <xdr:row>39</xdr:row>
                    <xdr:rowOff>60960</xdr:rowOff>
                  </from>
                  <to>
                    <xdr:col>2</xdr:col>
                    <xdr:colOff>487680</xdr:colOff>
                    <xdr:row>39</xdr:row>
                    <xdr:rowOff>327660</xdr:rowOff>
                  </to>
                </anchor>
              </controlPr>
            </control>
          </mc:Choice>
        </mc:AlternateContent>
        <mc:AlternateContent xmlns:mc="http://schemas.openxmlformats.org/markup-compatibility/2006">
          <mc:Choice Requires="x14">
            <control shapeId="30771" r:id="rId19" name="Check Box 51">
              <controlPr defaultSize="0" autoFill="0" autoLine="0" autoPict="0">
                <anchor moveWithCells="1">
                  <from>
                    <xdr:col>2</xdr:col>
                    <xdr:colOff>251460</xdr:colOff>
                    <xdr:row>43</xdr:row>
                    <xdr:rowOff>99060</xdr:rowOff>
                  </from>
                  <to>
                    <xdr:col>2</xdr:col>
                    <xdr:colOff>502920</xdr:colOff>
                    <xdr:row>43</xdr:row>
                    <xdr:rowOff>327660</xdr:rowOff>
                  </to>
                </anchor>
              </controlPr>
            </control>
          </mc:Choice>
        </mc:AlternateContent>
        <mc:AlternateContent xmlns:mc="http://schemas.openxmlformats.org/markup-compatibility/2006">
          <mc:Choice Requires="x14">
            <control shapeId="30772" r:id="rId20" name="Check Box 52">
              <controlPr defaultSize="0" autoFill="0" autoLine="0" autoPict="0">
                <anchor moveWithCells="1">
                  <from>
                    <xdr:col>2</xdr:col>
                    <xdr:colOff>251460</xdr:colOff>
                    <xdr:row>44</xdr:row>
                    <xdr:rowOff>68580</xdr:rowOff>
                  </from>
                  <to>
                    <xdr:col>2</xdr:col>
                    <xdr:colOff>502920</xdr:colOff>
                    <xdr:row>44</xdr:row>
                    <xdr:rowOff>312420</xdr:rowOff>
                  </to>
                </anchor>
              </controlPr>
            </control>
          </mc:Choice>
        </mc:AlternateContent>
        <mc:AlternateContent xmlns:mc="http://schemas.openxmlformats.org/markup-compatibility/2006">
          <mc:Choice Requires="x14">
            <control shapeId="30773" r:id="rId21" name="Group Box 53">
              <controlPr defaultSize="0" autoFill="0" autoPict="0">
                <anchor moveWithCells="1">
                  <from>
                    <xdr:col>8</xdr:col>
                    <xdr:colOff>0</xdr:colOff>
                    <xdr:row>35</xdr:row>
                    <xdr:rowOff>152400</xdr:rowOff>
                  </from>
                  <to>
                    <xdr:col>10</xdr:col>
                    <xdr:colOff>213360</xdr:colOff>
                    <xdr:row>36</xdr:row>
                    <xdr:rowOff>365760</xdr:rowOff>
                  </to>
                </anchor>
              </controlPr>
            </control>
          </mc:Choice>
        </mc:AlternateContent>
        <mc:AlternateContent xmlns:mc="http://schemas.openxmlformats.org/markup-compatibility/2006">
          <mc:Choice Requires="x14">
            <control shapeId="30774" r:id="rId22" name="Group Box 54">
              <controlPr defaultSize="0" autoFill="0" autoPict="0">
                <anchor moveWithCells="1">
                  <from>
                    <xdr:col>8</xdr:col>
                    <xdr:colOff>0</xdr:colOff>
                    <xdr:row>35</xdr:row>
                    <xdr:rowOff>152400</xdr:rowOff>
                  </from>
                  <to>
                    <xdr:col>10</xdr:col>
                    <xdr:colOff>289560</xdr:colOff>
                    <xdr:row>36</xdr:row>
                    <xdr:rowOff>350520</xdr:rowOff>
                  </to>
                </anchor>
              </controlPr>
            </control>
          </mc:Choice>
        </mc:AlternateContent>
        <mc:AlternateContent xmlns:mc="http://schemas.openxmlformats.org/markup-compatibility/2006">
          <mc:Choice Requires="x14">
            <control shapeId="30775" r:id="rId23" name="Group Box 5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6" r:id="rId24" name="Group Box 5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7" r:id="rId25" name="Group Box 57">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78" r:id="rId26" name="Group Box 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79" r:id="rId27" name="Group Box 5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0" r:id="rId28" name="Group Box 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1" r:id="rId29" name="Group Box 6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2" r:id="rId30" name="Group Box 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3" r:id="rId31" name="Group Box 63">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84" r:id="rId32" name="Group Box 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5" r:id="rId33" name="Group Box 6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6" r:id="rId34" name="Group Box 6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7" r:id="rId35" name="Group Box 67">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8" r:id="rId36" name="Group Box 68">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89" r:id="rId37" name="Group Box 6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0" r:id="rId38" name="Group Box 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1" r:id="rId39" name="Group Box 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2" r:id="rId40" name="Group Box 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3" r:id="rId41" name="Group Box 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4" r:id="rId42" name="Group Box 7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95" r:id="rId43" name="Group Box 7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6" r:id="rId44" name="Group Box 76">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97" r:id="rId45" name="Group Box 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8" r:id="rId46" name="Group Box 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9" r:id="rId47" name="Group Box 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0" r:id="rId48" name="Group Box 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1" r:id="rId49" name="Group Box 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2" r:id="rId50" name="Group Box 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03" r:id="rId51" name="Group Box 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4" r:id="rId52" name="Group Box 84">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05" r:id="rId53" name="Group Box 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6" r:id="rId54" name="Group Box 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7" r:id="rId55" name="Group Box 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8" r:id="rId56" name="Group Box 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9" r:id="rId57" name="Group Box 8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0" r:id="rId58" name="Group Box 90">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1" r:id="rId59" name="Group Box 9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2" r:id="rId60" name="Group Box 92">
              <controlPr defaultSize="0" autoFill="0" autoPict="0">
                <anchor moveWithCells="1">
                  <from>
                    <xdr:col>11</xdr:col>
                    <xdr:colOff>0</xdr:colOff>
                    <xdr:row>36</xdr:row>
                    <xdr:rowOff>0</xdr:rowOff>
                  </from>
                  <to>
                    <xdr:col>15</xdr:col>
                    <xdr:colOff>160020</xdr:colOff>
                    <xdr:row>36</xdr:row>
                    <xdr:rowOff>922020</xdr:rowOff>
                  </to>
                </anchor>
              </controlPr>
            </control>
          </mc:Choice>
        </mc:AlternateContent>
        <mc:AlternateContent xmlns:mc="http://schemas.openxmlformats.org/markup-compatibility/2006">
          <mc:Choice Requires="x14">
            <control shapeId="30813" r:id="rId61" name="Group Box 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4" r:id="rId62" name="Group Box 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5" r:id="rId63" name="Group Box 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6" r:id="rId64" name="Group Box 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7" r:id="rId65" name="Group Box 9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8" r:id="rId66" name="Group Box 9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9" r:id="rId67" name="Group Box 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0" r:id="rId68" name="Group Box 100">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821" r:id="rId69" name="Group Box 1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2" r:id="rId70" name="Group Box 1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3" r:id="rId71" name="Group Box 1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4" r:id="rId72" name="Group Box 10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5" r:id="rId73" name="Group Box 1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6" r:id="rId74" name="Group Box 106">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27" r:id="rId75" name="Group Box 1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8" r:id="rId76" name="Group Box 108">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29" r:id="rId77" name="Group Box 1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0" r:id="rId78" name="Group Box 1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1" r:id="rId79" name="Group Box 11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2" r:id="rId80" name="Group Box 1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3" r:id="rId81" name="Group Box 1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4" r:id="rId82" name="Group Box 11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35" r:id="rId83" name="Group Box 1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6" r:id="rId84" name="Group Box 1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7" r:id="rId85" name="Group Box 1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8" r:id="rId86" name="Group Box 11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9" r:id="rId87" name="Group Box 1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0" r:id="rId88" name="Group Box 1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1" r:id="rId89" name="Group Box 12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42" r:id="rId90" name="Group Box 1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3" r:id="rId91" name="Group Box 123">
              <controlPr defaultSize="0" autoFill="0" autoPict="0">
                <anchor moveWithCells="1">
                  <from>
                    <xdr:col>11</xdr:col>
                    <xdr:colOff>0</xdr:colOff>
                    <xdr:row>36</xdr:row>
                    <xdr:rowOff>0</xdr:rowOff>
                  </from>
                  <to>
                    <xdr:col>15</xdr:col>
                    <xdr:colOff>160020</xdr:colOff>
                    <xdr:row>36</xdr:row>
                    <xdr:rowOff>670560</xdr:rowOff>
                  </to>
                </anchor>
              </controlPr>
            </control>
          </mc:Choice>
        </mc:AlternateContent>
        <mc:AlternateContent xmlns:mc="http://schemas.openxmlformats.org/markup-compatibility/2006">
          <mc:Choice Requires="x14">
            <control shapeId="30844" r:id="rId92" name="Group Box 1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5" r:id="rId93" name="Group Box 12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6" r:id="rId94" name="Group Box 1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7" r:id="rId95" name="Group Box 1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8" r:id="rId96" name="Group Box 1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9" r:id="rId97" name="Group Box 12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0" r:id="rId98" name="Group Box 1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1" r:id="rId99" name="Group Box 131">
              <controlPr defaultSize="0" autoFill="0" autoPict="0">
                <anchor moveWithCells="1">
                  <from>
                    <xdr:col>11</xdr:col>
                    <xdr:colOff>0</xdr:colOff>
                    <xdr:row>36</xdr:row>
                    <xdr:rowOff>0</xdr:rowOff>
                  </from>
                  <to>
                    <xdr:col>15</xdr:col>
                    <xdr:colOff>160020</xdr:colOff>
                    <xdr:row>36</xdr:row>
                    <xdr:rowOff>800100</xdr:rowOff>
                  </to>
                </anchor>
              </controlPr>
            </control>
          </mc:Choice>
        </mc:AlternateContent>
        <mc:AlternateContent xmlns:mc="http://schemas.openxmlformats.org/markup-compatibility/2006">
          <mc:Choice Requires="x14">
            <control shapeId="30852" r:id="rId100" name="Group Box 13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3" r:id="rId101" name="Group Box 1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4" r:id="rId102" name="Group Box 1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5" r:id="rId103" name="Group Box 1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6" r:id="rId104" name="Group Box 1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7" r:id="rId105" name="Group Box 13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8" r:id="rId106" name="Group Box 1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9" r:id="rId107" name="Group Box 13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0" r:id="rId108" name="Group Box 1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1" r:id="rId109" name="Group Box 14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2" r:id="rId110" name="Group Box 14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3" r:id="rId111" name="Group Box 14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4" r:id="rId112" name="Group Box 14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65" r:id="rId113" name="Group Box 14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6" r:id="rId114" name="Group Box 14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7" r:id="rId115" name="Group Box 14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8" r:id="rId116" name="Group Box 14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9" r:id="rId117" name="Group Box 14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0" r:id="rId118" name="Group Box 1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1" r:id="rId119" name="Group Box 15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72" r:id="rId120" name="Group Box 15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3" r:id="rId121" name="Group Box 153">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74" r:id="rId122" name="Group Box 15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5" r:id="rId123" name="Group Box 15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6" r:id="rId124" name="Group Box 15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7" r:id="rId125" name="Group Box 15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8" r:id="rId126" name="Group Box 1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9" r:id="rId127" name="Group Box 15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0" r:id="rId128" name="Group Box 1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1" r:id="rId129" name="Group Box 161">
              <controlPr defaultSize="0" autoFill="0" autoPict="0">
                <anchor moveWithCells="1">
                  <from>
                    <xdr:col>10</xdr:col>
                    <xdr:colOff>0</xdr:colOff>
                    <xdr:row>36</xdr:row>
                    <xdr:rowOff>0</xdr:rowOff>
                  </from>
                  <to>
                    <xdr:col>13</xdr:col>
                    <xdr:colOff>647700</xdr:colOff>
                    <xdr:row>36</xdr:row>
                    <xdr:rowOff>541020</xdr:rowOff>
                  </to>
                </anchor>
              </controlPr>
            </control>
          </mc:Choice>
        </mc:AlternateContent>
        <mc:AlternateContent xmlns:mc="http://schemas.openxmlformats.org/markup-compatibility/2006">
          <mc:Choice Requires="x14">
            <control shapeId="30882" r:id="rId130" name="Group Box 1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3" r:id="rId131" name="Group Box 16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4" r:id="rId132" name="Group Box 1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5" r:id="rId133" name="Group Box 16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6" r:id="rId134" name="Group Box 1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7" r:id="rId135" name="Group Box 16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8" r:id="rId136" name="Group Box 16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9" r:id="rId137" name="Group Box 169">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90" r:id="rId138" name="Group Box 1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1" r:id="rId139" name="Group Box 1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2" r:id="rId140" name="Group Box 1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3" r:id="rId141" name="Group Box 1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4" r:id="rId142" name="Group Box 1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5" r:id="rId143" name="Group Box 17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96" r:id="rId144" name="Group Box 17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7" r:id="rId145" name="Group Box 1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8" r:id="rId146" name="Group Box 1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9" r:id="rId147" name="Group Box 1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0" r:id="rId148" name="Group Box 1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1" r:id="rId149" name="Group Box 1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2" r:id="rId150" name="Group Box 1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03" r:id="rId151" name="Group Box 1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4" r:id="rId152" name="Group Box 18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5" r:id="rId153" name="Group Box 1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6" r:id="rId154" name="Group Box 1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7" r:id="rId155" name="Group Box 1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8" r:id="rId156" name="Group Box 1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9" r:id="rId157" name="Group Box 18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0" r:id="rId158" name="Group Box 1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1" r:id="rId159" name="Group Box 191">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912" r:id="rId160" name="Group Box 19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3" r:id="rId161" name="Group Box 1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4" r:id="rId162" name="Group Box 1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5" r:id="rId163" name="Group Box 1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6" r:id="rId164" name="Group Box 1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7" r:id="rId165" name="Group Box 19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8" r:id="rId166" name="Group Box 1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9" r:id="rId167" name="Group Box 1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0" r:id="rId168" name="Group Box 20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1" r:id="rId169" name="Group Box 2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2" r:id="rId170" name="Group Box 2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3" r:id="rId171" name="Group Box 2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4" r:id="rId172" name="Group Box 20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25" r:id="rId173" name="Group Box 2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6" r:id="rId174" name="Group Box 20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7" r:id="rId175" name="Group Box 2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8" r:id="rId176" name="Group Box 20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9" r:id="rId177" name="Group Box 2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0" r:id="rId178" name="Group Box 2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1" r:id="rId179" name="Group Box 21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2" r:id="rId180" name="Group Box 2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3" r:id="rId181" name="Group Box 2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4" r:id="rId182" name="Group Box 21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5" r:id="rId183" name="Group Box 2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6" r:id="rId184" name="Group Box 2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7" r:id="rId185" name="Group Box 2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8" r:id="rId186" name="Group Box 21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9" r:id="rId187" name="Group Box 2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0" r:id="rId188" name="Group Box 2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1" r:id="rId189" name="Group Box 2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2" r:id="rId190" name="Group Box 2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3" r:id="rId191" name="Group Box 22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4" r:id="rId192" name="Group Box 2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5" r:id="rId193" name="Group Box 22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46" r:id="rId194" name="Group Box 2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7" r:id="rId195" name="Group Box 2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8" r:id="rId196" name="Group Box 2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9" r:id="rId197" name="Group Box 22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0" r:id="rId198" name="Group Box 2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1" r:id="rId199" name="Group Box 23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2" r:id="rId200" name="Group Box 23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53" r:id="rId201" name="Group Box 2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4" r:id="rId202" name="Group Box 2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5" r:id="rId203" name="Group Box 2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6" r:id="rId204" name="Group Box 2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7" r:id="rId205" name="Group Box 23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8" r:id="rId206" name="Group Box 2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9" r:id="rId207" name="Group Box 23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60" r:id="rId208" name="Group Box 2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61" r:id="rId209" name="Group Box 241">
              <controlPr defaultSize="0" autoFill="0" autoPict="0">
                <anchor moveWithCells="1">
                  <from>
                    <xdr:col>2</xdr:col>
                    <xdr:colOff>4404360</xdr:colOff>
                    <xdr:row>36</xdr:row>
                    <xdr:rowOff>0</xdr:rowOff>
                  </from>
                  <to>
                    <xdr:col>6</xdr:col>
                    <xdr:colOff>868680</xdr:colOff>
                    <xdr:row>36</xdr:row>
                    <xdr:rowOff>769620</xdr:rowOff>
                  </to>
                </anchor>
              </controlPr>
            </control>
          </mc:Choice>
        </mc:AlternateContent>
        <mc:AlternateContent xmlns:mc="http://schemas.openxmlformats.org/markup-compatibility/2006">
          <mc:Choice Requires="x14">
            <control shapeId="30962" r:id="rId210" name="Check Box 242">
              <controlPr defaultSize="0" autoFill="0" autoLine="0" autoPict="0">
                <anchor moveWithCells="1">
                  <from>
                    <xdr:col>2</xdr:col>
                    <xdr:colOff>144780</xdr:colOff>
                    <xdr:row>7</xdr:row>
                    <xdr:rowOff>114300</xdr:rowOff>
                  </from>
                  <to>
                    <xdr:col>2</xdr:col>
                    <xdr:colOff>426720</xdr:colOff>
                    <xdr:row>7</xdr:row>
                    <xdr:rowOff>365760</xdr:rowOff>
                  </to>
                </anchor>
              </controlPr>
            </control>
          </mc:Choice>
        </mc:AlternateContent>
        <mc:AlternateContent xmlns:mc="http://schemas.openxmlformats.org/markup-compatibility/2006">
          <mc:Choice Requires="x14">
            <control shapeId="30964" r:id="rId211" name="Group Box 24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65" r:id="rId212" name="Group Box 24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6" r:id="rId213" name="Group Box 24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7" r:id="rId214" name="Group Box 24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8" r:id="rId215" name="Group Box 24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9" r:id="rId216" name="Group Box 24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0" r:id="rId217" name="Group Box 2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1" r:id="rId218" name="Group Box 25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2" r:id="rId219" name="Group Box 252">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73" r:id="rId220" name="Group Box 25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4" r:id="rId221" name="Group Box 25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5" r:id="rId222" name="Group Box 25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6" r:id="rId223" name="Group Box 25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7" r:id="rId224" name="Group Box 25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8" r:id="rId225" name="Group Box 2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9" r:id="rId226" name="Group Box 25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0" r:id="rId227" name="Group Box 260">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81" r:id="rId228" name="Group Box 26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2" r:id="rId229" name="Group Box 26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3" r:id="rId230" name="Group Box 26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4" r:id="rId231" name="Group Box 26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5" r:id="rId232" name="Group Box 26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6" r:id="rId233" name="Group Box 2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87" r:id="rId234" name="Group Box 26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8" r:id="rId235" name="Group Box 268">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0989" r:id="rId236" name="Group Box 26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0" r:id="rId237" name="Group Box 27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1" r:id="rId238" name="Group Box 27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2" r:id="rId239" name="Group Box 27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3" r:id="rId240" name="Group Box 27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4" r:id="rId241" name="Group Box 2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95" r:id="rId242" name="Group Box 27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6" r:id="rId243" name="Group Box 276">
              <controlPr defaultSize="0" autoFill="0" autoPict="0">
                <anchor moveWithCells="1">
                  <from>
                    <xdr:col>11</xdr:col>
                    <xdr:colOff>0</xdr:colOff>
                    <xdr:row>36</xdr:row>
                    <xdr:rowOff>0</xdr:rowOff>
                  </from>
                  <to>
                    <xdr:col>15</xdr:col>
                    <xdr:colOff>152400</xdr:colOff>
                    <xdr:row>36</xdr:row>
                    <xdr:rowOff>922020</xdr:rowOff>
                  </to>
                </anchor>
              </controlPr>
            </control>
          </mc:Choice>
        </mc:AlternateContent>
        <mc:AlternateContent xmlns:mc="http://schemas.openxmlformats.org/markup-compatibility/2006">
          <mc:Choice Requires="x14">
            <control shapeId="30997" r:id="rId244" name="Group Box 27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8" r:id="rId245" name="Group Box 27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9" r:id="rId246" name="Group Box 27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0" r:id="rId247" name="Group Box 28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1" r:id="rId248" name="Group Box 28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2" r:id="rId249" name="Group Box 28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03" r:id="rId250" name="Group Box 28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4" r:id="rId251" name="Group Box 28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1005" r:id="rId252" name="Group Box 28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6" r:id="rId253" name="Group Box 28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7" r:id="rId254" name="Group Box 28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8" r:id="rId255" name="Group Box 28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9" r:id="rId256" name="Group Box 28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0" r:id="rId257" name="Group Box 2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1" r:id="rId258" name="Group Box 29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2" r:id="rId259" name="Group Box 292">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13" r:id="rId260" name="Group Box 29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4" r:id="rId261" name="Group Box 29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5" r:id="rId262" name="Group Box 29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6" r:id="rId263" name="Group Box 29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7" r:id="rId264" name="Group Box 29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8" r:id="rId265" name="Group Box 2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9" r:id="rId266" name="Group Box 29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0" r:id="rId267" name="Group Box 30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1" r:id="rId268" name="Group Box 30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2" r:id="rId269" name="Group Box 30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3" r:id="rId270" name="Group Box 30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4" r:id="rId271" name="Group Box 30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5" r:id="rId272" name="Group Box 3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26" r:id="rId273" name="Group Box 30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7" r:id="rId274" name="Group Box 307">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28" r:id="rId275" name="Group Box 30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9" r:id="rId276" name="Group Box 30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0" r:id="rId277" name="Group Box 31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1" r:id="rId278" name="Group Box 31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2" r:id="rId279" name="Group Box 31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3" r:id="rId280" name="Group Box 3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34" r:id="rId281" name="Group Box 31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5" r:id="rId282" name="Group Box 315">
              <controlPr defaultSize="0" autoFill="0" autoPict="0">
                <anchor moveWithCells="1">
                  <from>
                    <xdr:col>11</xdr:col>
                    <xdr:colOff>0</xdr:colOff>
                    <xdr:row>36</xdr:row>
                    <xdr:rowOff>0</xdr:rowOff>
                  </from>
                  <to>
                    <xdr:col>15</xdr:col>
                    <xdr:colOff>152400</xdr:colOff>
                    <xdr:row>36</xdr:row>
                    <xdr:rowOff>800100</xdr:rowOff>
                  </to>
                </anchor>
              </controlPr>
            </control>
          </mc:Choice>
        </mc:AlternateContent>
        <mc:AlternateContent xmlns:mc="http://schemas.openxmlformats.org/markup-compatibility/2006">
          <mc:Choice Requires="x14">
            <control shapeId="31036" r:id="rId283" name="Group Box 31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7" r:id="rId284" name="Group Box 31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8" r:id="rId285" name="Group Box 31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9" r:id="rId286" name="Group Box 31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0" r:id="rId287" name="Group Box 32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1" r:id="rId288" name="Group Box 3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2" r:id="rId289" name="Group Box 32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3" r:id="rId290" name="Group Box 32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4" r:id="rId291" name="Group Box 32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5" r:id="rId292" name="Group Box 32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6" r:id="rId293" name="Group Box 32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7" r:id="rId294" name="Group Box 32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8" r:id="rId295" name="Group Box 3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9" r:id="rId296" name="Group Box 32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0" r:id="rId297" name="Group Box 33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1" r:id="rId298" name="Group Box 33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2" r:id="rId299" name="Group Box 33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3" r:id="rId300" name="Group Box 33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4" r:id="rId301" name="Group Box 33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5" r:id="rId302" name="Group Box 3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56" r:id="rId303" name="Group Box 33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7" r:id="rId304" name="Check Box 337">
              <controlPr defaultSize="0" autoFill="0" autoLine="0" autoPict="0">
                <anchor moveWithCells="1">
                  <from>
                    <xdr:col>2</xdr:col>
                    <xdr:colOff>259080</xdr:colOff>
                    <xdr:row>37</xdr:row>
                    <xdr:rowOff>114300</xdr:rowOff>
                  </from>
                  <to>
                    <xdr:col>2</xdr:col>
                    <xdr:colOff>541020</xdr:colOff>
                    <xdr:row>37</xdr:row>
                    <xdr:rowOff>365760</xdr:rowOff>
                  </to>
                </anchor>
              </controlPr>
            </control>
          </mc:Choice>
        </mc:AlternateContent>
        <mc:AlternateContent xmlns:mc="http://schemas.openxmlformats.org/markup-compatibility/2006">
          <mc:Choice Requires="x14">
            <control shapeId="31058" r:id="rId305" name="Group Box 338">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59" r:id="rId306" name="Group Box 339">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0" r:id="rId307" name="Group Box 340">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1" r:id="rId308" name="Group Box 341">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2" r:id="rId309" name="Group Box 342">
              <controlPr defaultSize="0" autoFill="0" autoPict="0">
                <anchor moveWithCells="1">
                  <from>
                    <xdr:col>11</xdr:col>
                    <xdr:colOff>0</xdr:colOff>
                    <xdr:row>32</xdr:row>
                    <xdr:rowOff>335280</xdr:rowOff>
                  </from>
                  <to>
                    <xdr:col>15</xdr:col>
                    <xdr:colOff>152400</xdr:colOff>
                    <xdr:row>34</xdr:row>
                    <xdr:rowOff>449580</xdr:rowOff>
                  </to>
                </anchor>
              </controlPr>
            </control>
          </mc:Choice>
        </mc:AlternateContent>
        <mc:AlternateContent xmlns:mc="http://schemas.openxmlformats.org/markup-compatibility/2006">
          <mc:Choice Requires="x14">
            <control shapeId="31063" r:id="rId310" name="Group Box 343">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4" r:id="rId311" name="Group Box 344">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5" r:id="rId312" name="Group Box 345">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6" r:id="rId313" name="Group Box 346">
              <controlPr defaultSize="0" autoFill="0" autoPict="0">
                <anchor moveWithCells="1">
                  <from>
                    <xdr:col>11</xdr:col>
                    <xdr:colOff>0</xdr:colOff>
                    <xdr:row>32</xdr:row>
                    <xdr:rowOff>335280</xdr:rowOff>
                  </from>
                  <to>
                    <xdr:col>15</xdr:col>
                    <xdr:colOff>152400</xdr:colOff>
                    <xdr:row>34</xdr:row>
                    <xdr:rowOff>327660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E9B-A75A-44D2-A913-6C8EC2D1964E}">
  <sheetPr>
    <tabColor theme="6" tint="0.39997558519241921"/>
  </sheetPr>
  <dimension ref="A2:K18"/>
  <sheetViews>
    <sheetView showGridLines="0" zoomScaleNormal="100" workbookViewId="0">
      <selection activeCell="C2" sqref="C2:K2"/>
    </sheetView>
  </sheetViews>
  <sheetFormatPr defaultColWidth="11.6640625" defaultRowHeight="15.6" x14ac:dyDescent="0.3"/>
  <cols>
    <col min="1" max="1" width="3.66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436" t="s">
        <v>345</v>
      </c>
      <c r="D2" s="437"/>
      <c r="E2" s="437"/>
      <c r="F2" s="437"/>
      <c r="G2" s="437"/>
      <c r="H2" s="437"/>
      <c r="I2" s="437"/>
      <c r="J2" s="437"/>
      <c r="K2" s="438"/>
    </row>
    <row r="3" spans="1:11" ht="134.4" customHeight="1" x14ac:dyDescent="0.3">
      <c r="A3" s="26"/>
      <c r="B3" s="26"/>
      <c r="C3" s="469" t="s">
        <v>672</v>
      </c>
      <c r="D3" s="469"/>
      <c r="E3" s="469"/>
      <c r="F3" s="469"/>
      <c r="G3" s="469"/>
      <c r="H3" s="469"/>
      <c r="I3" s="469"/>
      <c r="J3" s="469"/>
      <c r="K3" s="469"/>
    </row>
    <row r="4" spans="1:11" ht="117.6"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81.599999999999994" customHeight="1" x14ac:dyDescent="0.3">
      <c r="A6" s="29"/>
      <c r="B6" s="29"/>
      <c r="C6" s="433" t="s">
        <v>675</v>
      </c>
      <c r="D6" s="434"/>
      <c r="E6" s="434"/>
      <c r="F6" s="434"/>
      <c r="G6" s="434"/>
      <c r="H6" s="434"/>
      <c r="I6" s="434"/>
      <c r="J6" s="434"/>
      <c r="K6" s="435"/>
    </row>
    <row r="7" spans="1:11" ht="49.95" customHeight="1" x14ac:dyDescent="0.3">
      <c r="A7" s="26"/>
      <c r="B7" s="26" t="b">
        <v>0</v>
      </c>
      <c r="C7" s="30"/>
      <c r="D7" s="426" t="s">
        <v>834</v>
      </c>
      <c r="E7" s="487"/>
      <c r="F7" s="487"/>
      <c r="G7" s="487"/>
      <c r="H7" s="487"/>
      <c r="I7" s="487"/>
      <c r="J7" s="487"/>
      <c r="K7" s="488"/>
    </row>
    <row r="8" spans="1:11" ht="49.95" customHeight="1" x14ac:dyDescent="0.3">
      <c r="A8" s="26"/>
      <c r="B8" s="26" t="b">
        <v>0</v>
      </c>
      <c r="C8" s="30"/>
      <c r="D8" s="426" t="s">
        <v>670</v>
      </c>
      <c r="E8" s="426"/>
      <c r="F8" s="426"/>
      <c r="G8" s="426"/>
      <c r="H8" s="426"/>
      <c r="I8" s="426"/>
      <c r="J8" s="426"/>
      <c r="K8" s="427"/>
    </row>
    <row r="9" spans="1:11" ht="30" customHeight="1" x14ac:dyDescent="0.3">
      <c r="A9" s="26"/>
      <c r="B9" s="26" t="b">
        <v>1</v>
      </c>
      <c r="C9" s="30"/>
      <c r="D9" s="485" t="s">
        <v>477</v>
      </c>
      <c r="E9" s="485"/>
      <c r="F9" s="485"/>
      <c r="G9" s="485"/>
      <c r="H9" s="485"/>
      <c r="I9" s="485"/>
      <c r="J9" s="485"/>
      <c r="K9" s="486"/>
    </row>
    <row r="10" spans="1:11" s="11" customFormat="1" ht="40.200000000000003" customHeight="1" x14ac:dyDescent="0.35">
      <c r="A10" s="26"/>
      <c r="B10" s="26"/>
      <c r="C10" s="38"/>
      <c r="D10" s="418" t="s">
        <v>772</v>
      </c>
      <c r="E10" s="419"/>
      <c r="F10" s="419"/>
      <c r="G10" s="419"/>
      <c r="H10" s="419"/>
      <c r="I10" s="419"/>
      <c r="J10" s="419"/>
      <c r="K10" s="221">
        <v>0.9</v>
      </c>
    </row>
    <row r="11" spans="1:11" ht="33" customHeight="1" x14ac:dyDescent="0.35">
      <c r="C11" s="39"/>
      <c r="D11" s="423" t="s">
        <v>665</v>
      </c>
      <c r="E11" s="424"/>
      <c r="F11" s="424"/>
      <c r="G11" s="424"/>
      <c r="H11" s="424"/>
      <c r="I11" s="424"/>
      <c r="J11" s="424"/>
      <c r="K11" s="425"/>
    </row>
    <row r="12" spans="1:11" ht="30" customHeight="1" x14ac:dyDescent="0.3">
      <c r="A12" s="26"/>
      <c r="B12" s="26" t="b">
        <v>1</v>
      </c>
      <c r="C12" s="30"/>
      <c r="D12" s="487" t="s">
        <v>807</v>
      </c>
      <c r="E12" s="487"/>
      <c r="F12" s="487"/>
      <c r="G12" s="487"/>
      <c r="H12" s="487"/>
      <c r="I12" s="487"/>
      <c r="J12" s="487"/>
      <c r="K12" s="488"/>
    </row>
    <row r="13" spans="1:11" ht="30" customHeight="1" x14ac:dyDescent="0.3">
      <c r="A13" s="26"/>
      <c r="B13" s="26" t="b">
        <v>1</v>
      </c>
      <c r="C13" s="30"/>
      <c r="D13" s="487" t="s">
        <v>808</v>
      </c>
      <c r="E13" s="487"/>
      <c r="F13" s="487"/>
      <c r="G13" s="487"/>
      <c r="H13" s="487"/>
      <c r="I13" s="487"/>
      <c r="J13" s="487"/>
      <c r="K13" s="488"/>
    </row>
    <row r="14" spans="1:11" ht="30" customHeight="1" x14ac:dyDescent="0.3">
      <c r="A14" s="26"/>
      <c r="B14" s="26" t="b">
        <v>1</v>
      </c>
      <c r="C14" s="33"/>
      <c r="D14" s="485" t="s">
        <v>671</v>
      </c>
      <c r="E14" s="485"/>
      <c r="F14" s="485"/>
      <c r="G14" s="485"/>
      <c r="H14" s="485"/>
      <c r="I14" s="485"/>
      <c r="J14" s="485"/>
      <c r="K14" s="486"/>
    </row>
    <row r="15" spans="1:11" ht="38.700000000000003" customHeight="1" x14ac:dyDescent="0.3">
      <c r="A15" s="26"/>
      <c r="B15" s="26"/>
      <c r="C15" s="34">
        <f>IF(B7=TRUE,1,IF(B8=TRUE,0,(COUNTIF(B9:B14,TRUE)/4+K10)/2))</f>
        <v>0.95</v>
      </c>
      <c r="D15" s="447" t="s">
        <v>700</v>
      </c>
      <c r="E15" s="448"/>
      <c r="F15" s="448"/>
      <c r="G15" s="448"/>
      <c r="H15" s="448"/>
      <c r="I15" s="448"/>
      <c r="J15" s="448"/>
      <c r="K15" s="449"/>
    </row>
    <row r="16" spans="1:11" s="11" customFormat="1" ht="34.200000000000003" customHeight="1" x14ac:dyDescent="0.3">
      <c r="A16" s="29"/>
      <c r="B16" s="29"/>
      <c r="C16" s="412" t="s">
        <v>842</v>
      </c>
      <c r="D16" s="413"/>
      <c r="E16" s="413"/>
      <c r="F16" s="413"/>
      <c r="G16" s="413"/>
      <c r="H16" s="413"/>
      <c r="I16" s="413"/>
      <c r="J16" s="413"/>
      <c r="K16" s="414"/>
    </row>
    <row r="17" spans="1:11" s="11" customFormat="1" ht="52.2" customHeight="1" x14ac:dyDescent="0.3">
      <c r="A17" s="29"/>
      <c r="B17" s="29"/>
      <c r="C17" s="415" t="s">
        <v>843</v>
      </c>
      <c r="D17" s="416"/>
      <c r="E17" s="416"/>
      <c r="F17" s="416"/>
      <c r="G17" s="416"/>
      <c r="H17" s="416"/>
      <c r="I17" s="416"/>
      <c r="J17" s="416"/>
      <c r="K17" s="417"/>
    </row>
    <row r="18" spans="1:11" ht="10.199999999999999" customHeight="1" x14ac:dyDescent="0.3">
      <c r="I18" s="4"/>
      <c r="J18" s="4"/>
      <c r="K18" s="4"/>
    </row>
  </sheetData>
  <mergeCells count="14">
    <mergeCell ref="C16:K16"/>
    <mergeCell ref="C17:K17"/>
    <mergeCell ref="C3:K4"/>
    <mergeCell ref="C2:K2"/>
    <mergeCell ref="C6:K6"/>
    <mergeCell ref="D9:K9"/>
    <mergeCell ref="D10:J10"/>
    <mergeCell ref="D7:K7"/>
    <mergeCell ref="D8:K8"/>
    <mergeCell ref="D15:K15"/>
    <mergeCell ref="D11:K11"/>
    <mergeCell ref="D12:K12"/>
    <mergeCell ref="D13:K13"/>
    <mergeCell ref="D14:K14"/>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2822" r:id="rId6" name="Check Box 54">
              <controlPr defaultSize="0" autoFill="0" autoLine="0" autoPict="0">
                <anchor moveWithCells="1">
                  <from>
                    <xdr:col>2</xdr:col>
                    <xdr:colOff>259080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2823" r:id="rId7" name="Check Box 55">
              <controlPr defaultSize="0" autoFill="0" autoLine="0" autoPict="0">
                <anchor moveWithCells="1">
                  <from>
                    <xdr:col>2</xdr:col>
                    <xdr:colOff>251460</xdr:colOff>
                    <xdr:row>11</xdr:row>
                    <xdr:rowOff>76200</xdr:rowOff>
                  </from>
                  <to>
                    <xdr:col>2</xdr:col>
                    <xdr:colOff>502920</xdr:colOff>
                    <xdr:row>11</xdr:row>
                    <xdr:rowOff>304800</xdr:rowOff>
                  </to>
                </anchor>
              </controlPr>
            </control>
          </mc:Choice>
        </mc:AlternateContent>
        <mc:AlternateContent xmlns:mc="http://schemas.openxmlformats.org/markup-compatibility/2006">
          <mc:Choice Requires="x14">
            <control shapeId="32824" r:id="rId8" name="Check Box 56">
              <controlPr defaultSize="0" autoFill="0" autoLine="0" autoPict="0">
                <anchor moveWithCells="1">
                  <from>
                    <xdr:col>2</xdr:col>
                    <xdr:colOff>251460</xdr:colOff>
                    <xdr:row>12</xdr:row>
                    <xdr:rowOff>76200</xdr:rowOff>
                  </from>
                  <to>
                    <xdr:col>2</xdr:col>
                    <xdr:colOff>502920</xdr:colOff>
                    <xdr:row>12</xdr:row>
                    <xdr:rowOff>304800</xdr:rowOff>
                  </to>
                </anchor>
              </controlPr>
            </control>
          </mc:Choice>
        </mc:AlternateContent>
        <mc:AlternateContent xmlns:mc="http://schemas.openxmlformats.org/markup-compatibility/2006">
          <mc:Choice Requires="x14">
            <control shapeId="32825" r:id="rId9" name="Check Box 57">
              <controlPr defaultSize="0" autoFill="0" autoLine="0" autoPict="0">
                <anchor moveWithCells="1">
                  <from>
                    <xdr:col>2</xdr:col>
                    <xdr:colOff>251460</xdr:colOff>
                    <xdr:row>13</xdr:row>
                    <xdr:rowOff>76200</xdr:rowOff>
                  </from>
                  <to>
                    <xdr:col>2</xdr:col>
                    <xdr:colOff>502920</xdr:colOff>
                    <xdr:row>13</xdr:row>
                    <xdr:rowOff>304800</xdr:rowOff>
                  </to>
                </anchor>
              </controlPr>
            </control>
          </mc:Choice>
        </mc:AlternateContent>
        <mc:AlternateContent xmlns:mc="http://schemas.openxmlformats.org/markup-compatibility/2006">
          <mc:Choice Requires="x14">
            <control shapeId="32826" r:id="rId10" name="Check Box 58">
              <controlPr defaultSize="0" autoFill="0" autoLine="0" autoPict="0">
                <anchor moveWithCells="1">
                  <from>
                    <xdr:col>2</xdr:col>
                    <xdr:colOff>251460</xdr:colOff>
                    <xdr:row>7</xdr:row>
                    <xdr:rowOff>198120</xdr:rowOff>
                  </from>
                  <to>
                    <xdr:col>2</xdr:col>
                    <xdr:colOff>480060</xdr:colOff>
                    <xdr:row>7</xdr:row>
                    <xdr:rowOff>441960</xdr:rowOff>
                  </to>
                </anchor>
              </controlPr>
            </control>
          </mc:Choice>
        </mc:AlternateContent>
        <mc:AlternateContent xmlns:mc="http://schemas.openxmlformats.org/markup-compatibility/2006">
          <mc:Choice Requires="x14">
            <control shapeId="32827" r:id="rId11" name="Check Box 59">
              <controlPr defaultSize="0" autoFill="0" autoLine="0" autoPict="0">
                <anchor moveWithCells="1">
                  <from>
                    <xdr:col>2</xdr:col>
                    <xdr:colOff>266700</xdr:colOff>
                    <xdr:row>8</xdr:row>
                    <xdr:rowOff>68580</xdr:rowOff>
                  </from>
                  <to>
                    <xdr:col>2</xdr:col>
                    <xdr:colOff>480060</xdr:colOff>
                    <xdr:row>8</xdr:row>
                    <xdr:rowOff>297180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A31-74DC-4AE0-ABAC-DD80593F5AC1}">
  <sheetPr>
    <tabColor theme="6" tint="0.39997558519241921"/>
  </sheetPr>
  <dimension ref="A2:K20"/>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2" style="18" customWidth="1"/>
    <col min="12" max="16384" width="11.6640625" style="18"/>
  </cols>
  <sheetData>
    <row r="2" spans="1:11" ht="45" customHeight="1" x14ac:dyDescent="0.3">
      <c r="A2" s="26"/>
      <c r="B2" s="26"/>
      <c r="C2" s="436" t="s">
        <v>344</v>
      </c>
      <c r="D2" s="437"/>
      <c r="E2" s="437"/>
      <c r="F2" s="437"/>
      <c r="G2" s="437"/>
      <c r="H2" s="437"/>
      <c r="I2" s="437"/>
      <c r="J2" s="437"/>
      <c r="K2" s="438"/>
    </row>
    <row r="3" spans="1:11" ht="114" customHeight="1" x14ac:dyDescent="0.3">
      <c r="A3" s="26"/>
      <c r="B3" s="26"/>
      <c r="C3" s="469" t="s">
        <v>664</v>
      </c>
      <c r="D3" s="469"/>
      <c r="E3" s="469"/>
      <c r="F3" s="469"/>
      <c r="G3" s="469"/>
      <c r="H3" s="469"/>
      <c r="I3" s="469"/>
      <c r="J3" s="469"/>
      <c r="K3" s="469"/>
    </row>
    <row r="4" spans="1:11" ht="100.95"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70.2" customHeight="1" x14ac:dyDescent="0.3">
      <c r="A6" s="29"/>
      <c r="B6" s="29"/>
      <c r="C6" s="433" t="s">
        <v>676</v>
      </c>
      <c r="D6" s="434"/>
      <c r="E6" s="434"/>
      <c r="F6" s="434"/>
      <c r="G6" s="434"/>
      <c r="H6" s="434"/>
      <c r="I6" s="434"/>
      <c r="J6" s="434"/>
      <c r="K6" s="435"/>
    </row>
    <row r="7" spans="1:11" ht="49.95" customHeight="1" x14ac:dyDescent="0.3">
      <c r="A7" s="26"/>
      <c r="B7" s="26" t="b">
        <v>0</v>
      </c>
      <c r="C7" s="30"/>
      <c r="D7" s="426" t="s">
        <v>835</v>
      </c>
      <c r="E7" s="487"/>
      <c r="F7" s="487"/>
      <c r="G7" s="487"/>
      <c r="H7" s="487"/>
      <c r="I7" s="487"/>
      <c r="J7" s="487"/>
      <c r="K7" s="488"/>
    </row>
    <row r="8" spans="1:11" ht="30" customHeight="1" x14ac:dyDescent="0.3">
      <c r="A8" s="26"/>
      <c r="B8" s="37" t="b">
        <v>1</v>
      </c>
      <c r="C8" s="30"/>
      <c r="D8" s="485" t="s">
        <v>450</v>
      </c>
      <c r="E8" s="485"/>
      <c r="F8" s="485"/>
      <c r="G8" s="485"/>
      <c r="H8" s="485"/>
      <c r="I8" s="485"/>
      <c r="J8" s="485"/>
      <c r="K8" s="486"/>
    </row>
    <row r="9" spans="1:11" s="11" customFormat="1" ht="30" customHeight="1" x14ac:dyDescent="0.35">
      <c r="A9" s="26"/>
      <c r="B9" s="26"/>
      <c r="C9" s="38"/>
      <c r="D9" s="419" t="s">
        <v>515</v>
      </c>
      <c r="E9" s="419"/>
      <c r="F9" s="419"/>
      <c r="G9" s="419"/>
      <c r="H9" s="419"/>
      <c r="I9" s="419"/>
      <c r="J9" s="419"/>
      <c r="K9" s="221">
        <v>0.7</v>
      </c>
    </row>
    <row r="10" spans="1:11" s="11" customFormat="1" ht="30" customHeight="1" x14ac:dyDescent="0.35">
      <c r="A10" s="26"/>
      <c r="B10" s="26"/>
      <c r="C10" s="38"/>
      <c r="D10" s="419" t="s">
        <v>516</v>
      </c>
      <c r="E10" s="419"/>
      <c r="F10" s="419"/>
      <c r="G10" s="419"/>
      <c r="H10" s="419"/>
      <c r="I10" s="419"/>
      <c r="J10" s="419"/>
      <c r="K10" s="225">
        <v>0.8</v>
      </c>
    </row>
    <row r="11" spans="1:11" s="11" customFormat="1" ht="30" customHeight="1" x14ac:dyDescent="0.35">
      <c r="A11" s="26"/>
      <c r="B11" s="26"/>
      <c r="C11" s="38"/>
      <c r="D11" s="419" t="s">
        <v>517</v>
      </c>
      <c r="E11" s="419"/>
      <c r="F11" s="419"/>
      <c r="G11" s="419"/>
      <c r="H11" s="419"/>
      <c r="I11" s="419"/>
      <c r="J11" s="419"/>
      <c r="K11" s="226">
        <v>0.6</v>
      </c>
    </row>
    <row r="12" spans="1:11" ht="33" customHeight="1" x14ac:dyDescent="0.35">
      <c r="C12" s="39"/>
      <c r="D12" s="423" t="s">
        <v>665</v>
      </c>
      <c r="E12" s="424"/>
      <c r="F12" s="424"/>
      <c r="G12" s="424"/>
      <c r="H12" s="424"/>
      <c r="I12" s="424"/>
      <c r="J12" s="424"/>
      <c r="K12" s="425"/>
    </row>
    <row r="13" spans="1:11" ht="30" customHeight="1" x14ac:dyDescent="0.3">
      <c r="A13" s="26"/>
      <c r="B13" s="26" t="b">
        <v>1</v>
      </c>
      <c r="C13" s="30"/>
      <c r="D13" s="426" t="s">
        <v>801</v>
      </c>
      <c r="E13" s="426"/>
      <c r="F13" s="426"/>
      <c r="G13" s="426"/>
      <c r="H13" s="426"/>
      <c r="I13" s="426"/>
      <c r="J13" s="426"/>
      <c r="K13" s="427"/>
    </row>
    <row r="14" spans="1:11" ht="30" customHeight="1" x14ac:dyDescent="0.3">
      <c r="A14" s="26"/>
      <c r="B14" s="26" t="b">
        <v>1</v>
      </c>
      <c r="C14" s="30"/>
      <c r="D14" s="426" t="s">
        <v>802</v>
      </c>
      <c r="E14" s="426"/>
      <c r="F14" s="426"/>
      <c r="G14" s="426"/>
      <c r="H14" s="426"/>
      <c r="I14" s="426"/>
      <c r="J14" s="426"/>
      <c r="K14" s="427"/>
    </row>
    <row r="15" spans="1:11" ht="30" customHeight="1" x14ac:dyDescent="0.3">
      <c r="A15" s="26"/>
      <c r="B15" s="26" t="b">
        <v>0</v>
      </c>
      <c r="C15" s="33"/>
      <c r="D15" s="428" t="s">
        <v>518</v>
      </c>
      <c r="E15" s="428"/>
      <c r="F15" s="428"/>
      <c r="G15" s="428"/>
      <c r="H15" s="428"/>
      <c r="I15" s="428"/>
      <c r="J15" s="428"/>
      <c r="K15" s="429"/>
    </row>
    <row r="16" spans="1:11" ht="30" customHeight="1" x14ac:dyDescent="0.3">
      <c r="A16" s="26"/>
      <c r="B16" s="26"/>
      <c r="C16" s="34">
        <f>IF(B7=TRUE,0,((COUNTIF(B8:B15,TRUE)/4)+K9+K10+K11)/4)</f>
        <v>0.71250000000000002</v>
      </c>
      <c r="D16" s="447" t="s">
        <v>697</v>
      </c>
      <c r="E16" s="448"/>
      <c r="F16" s="448"/>
      <c r="G16" s="448"/>
      <c r="H16" s="448"/>
      <c r="I16" s="448"/>
      <c r="J16" s="448"/>
      <c r="K16" s="449"/>
    </row>
    <row r="17" spans="1:11" s="11" customFormat="1" ht="34.200000000000003" customHeight="1" x14ac:dyDescent="0.3">
      <c r="A17" s="29"/>
      <c r="B17" s="29"/>
      <c r="C17" s="412" t="s">
        <v>842</v>
      </c>
      <c r="D17" s="413"/>
      <c r="E17" s="413"/>
      <c r="F17" s="413"/>
      <c r="G17" s="413"/>
      <c r="H17" s="413"/>
      <c r="I17" s="413"/>
      <c r="J17" s="413"/>
      <c r="K17" s="414"/>
    </row>
    <row r="18" spans="1:11" s="11" customFormat="1" ht="52.2" customHeight="1" x14ac:dyDescent="0.3">
      <c r="A18" s="29"/>
      <c r="B18" s="29"/>
      <c r="C18" s="415" t="s">
        <v>843</v>
      </c>
      <c r="D18" s="416"/>
      <c r="E18" s="416"/>
      <c r="F18" s="416"/>
      <c r="G18" s="416"/>
      <c r="H18" s="416"/>
      <c r="I18" s="416"/>
      <c r="J18" s="416"/>
      <c r="K18" s="417"/>
    </row>
    <row r="19" spans="1:11" ht="10.199999999999999" customHeight="1" x14ac:dyDescent="0.3">
      <c r="I19" s="4"/>
      <c r="J19" s="4"/>
      <c r="K19" s="4"/>
    </row>
    <row r="20" spans="1:11" ht="10.199999999999999" customHeight="1" x14ac:dyDescent="0.3">
      <c r="I20" s="4"/>
      <c r="J20" s="4"/>
      <c r="K20" s="4"/>
    </row>
  </sheetData>
  <mergeCells count="15">
    <mergeCell ref="C6:K6"/>
    <mergeCell ref="D7:K7"/>
    <mergeCell ref="D8:K8"/>
    <mergeCell ref="C2:K2"/>
    <mergeCell ref="C3:K4"/>
    <mergeCell ref="D9:J9"/>
    <mergeCell ref="D10:J10"/>
    <mergeCell ref="D11:J11"/>
    <mergeCell ref="D12:K12"/>
    <mergeCell ref="D13:K13"/>
    <mergeCell ref="C17:K17"/>
    <mergeCell ref="C18:K18"/>
    <mergeCell ref="D14:K14"/>
    <mergeCell ref="D15:K15"/>
    <mergeCell ref="D16:K16"/>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1787" r:id="rId6" name="Check Box 43">
              <controlPr defaultSize="0" autoFill="0" autoLine="0" autoPict="0">
                <anchor moveWithCells="1">
                  <from>
                    <xdr:col>2</xdr:col>
                    <xdr:colOff>266700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2</xdr:col>
                    <xdr:colOff>251460</xdr:colOff>
                    <xdr:row>12</xdr:row>
                    <xdr:rowOff>99060</xdr:rowOff>
                  </from>
                  <to>
                    <xdr:col>2</xdr:col>
                    <xdr:colOff>502920</xdr:colOff>
                    <xdr:row>12</xdr:row>
                    <xdr:rowOff>327660</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2</xdr:col>
                    <xdr:colOff>251460</xdr:colOff>
                    <xdr:row>13</xdr:row>
                    <xdr:rowOff>99060</xdr:rowOff>
                  </from>
                  <to>
                    <xdr:col>2</xdr:col>
                    <xdr:colOff>502920</xdr:colOff>
                    <xdr:row>13</xdr:row>
                    <xdr:rowOff>327660</xdr:rowOff>
                  </to>
                </anchor>
              </controlPr>
            </control>
          </mc:Choice>
        </mc:AlternateContent>
        <mc:AlternateContent xmlns:mc="http://schemas.openxmlformats.org/markup-compatibility/2006">
          <mc:Choice Requires="x14">
            <control shapeId="31790" r:id="rId9" name="Check Box 46">
              <controlPr defaultSize="0" autoFill="0" autoLine="0" autoPict="0">
                <anchor moveWithCells="1">
                  <from>
                    <xdr:col>2</xdr:col>
                    <xdr:colOff>251460</xdr:colOff>
                    <xdr:row>14</xdr:row>
                    <xdr:rowOff>99060</xdr:rowOff>
                  </from>
                  <to>
                    <xdr:col>2</xdr:col>
                    <xdr:colOff>502920</xdr:colOff>
                    <xdr:row>14</xdr:row>
                    <xdr:rowOff>327660</xdr:rowOff>
                  </to>
                </anchor>
              </controlPr>
            </control>
          </mc:Choice>
        </mc:AlternateContent>
        <mc:AlternateContent xmlns:mc="http://schemas.openxmlformats.org/markup-compatibility/2006">
          <mc:Choice Requires="x14">
            <control shapeId="31791" r:id="rId10" name="Check Box 47">
              <controlPr defaultSize="0" autoFill="0" autoLine="0" autoPict="0">
                <anchor moveWithCells="1">
                  <from>
                    <xdr:col>2</xdr:col>
                    <xdr:colOff>259080</xdr:colOff>
                    <xdr:row>7</xdr:row>
                    <xdr:rowOff>60960</xdr:rowOff>
                  </from>
                  <to>
                    <xdr:col>2</xdr:col>
                    <xdr:colOff>480060</xdr:colOff>
                    <xdr:row>7</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51D4-4A2E-484E-AC56-F7941B49DD21}">
  <sheetPr>
    <tabColor theme="6" tint="0.39997558519241921"/>
  </sheetPr>
  <dimension ref="A2:P37"/>
  <sheetViews>
    <sheetView showGridLines="0" zoomScale="70" zoomScaleNormal="70" workbookViewId="0">
      <selection activeCell="C2" sqref="C2:M2"/>
    </sheetView>
  </sheetViews>
  <sheetFormatPr defaultColWidth="11.6640625" defaultRowHeight="15.6" x14ac:dyDescent="0.3"/>
  <cols>
    <col min="1" max="1" width="4.33203125" style="18" customWidth="1"/>
    <col min="2" max="2" width="10.6640625" style="18" hidden="1" customWidth="1"/>
    <col min="3" max="3" width="10.33203125" style="18" customWidth="1"/>
    <col min="4" max="4" width="9.33203125" style="18" customWidth="1"/>
    <col min="5" max="5" width="20.5546875" style="18" customWidth="1"/>
    <col min="6" max="6" width="16.5546875" style="18" customWidth="1"/>
    <col min="7" max="7" width="24.44140625" style="18" customWidth="1"/>
    <col min="8" max="8" width="30.33203125" style="18" customWidth="1"/>
    <col min="9" max="9" width="29" style="18" customWidth="1"/>
    <col min="10" max="10" width="16.109375" style="18" customWidth="1"/>
    <col min="11" max="13" width="14.77734375" style="18" customWidth="1"/>
    <col min="14" max="16" width="11.6640625" style="18" hidden="1" customWidth="1"/>
    <col min="17" max="16384" width="11.6640625" style="18"/>
  </cols>
  <sheetData>
    <row r="2" spans="1:16" ht="45" customHeight="1" x14ac:dyDescent="0.3">
      <c r="A2" s="26"/>
      <c r="B2" s="26"/>
      <c r="C2" s="436" t="s">
        <v>817</v>
      </c>
      <c r="D2" s="437"/>
      <c r="E2" s="437"/>
      <c r="F2" s="437"/>
      <c r="G2" s="437"/>
      <c r="H2" s="437"/>
      <c r="I2" s="437"/>
      <c r="J2" s="437"/>
      <c r="K2" s="437"/>
      <c r="L2" s="437"/>
      <c r="M2" s="438"/>
    </row>
    <row r="3" spans="1:16" ht="199.2" customHeight="1" x14ac:dyDescent="0.3">
      <c r="A3" s="26"/>
      <c r="B3" s="26"/>
      <c r="C3" s="489" t="s">
        <v>941</v>
      </c>
      <c r="D3" s="490"/>
      <c r="E3" s="490"/>
      <c r="F3" s="490"/>
      <c r="G3" s="490"/>
      <c r="H3" s="231"/>
      <c r="I3" s="231"/>
      <c r="J3" s="231"/>
      <c r="K3" s="231"/>
      <c r="L3" s="231"/>
      <c r="M3" s="298"/>
    </row>
    <row r="4" spans="1:16" ht="166.2" customHeight="1" x14ac:dyDescent="0.3">
      <c r="A4" s="26"/>
      <c r="B4" s="26"/>
      <c r="C4" s="489"/>
      <c r="D4" s="490"/>
      <c r="E4" s="490"/>
      <c r="F4" s="490"/>
      <c r="G4" s="490"/>
      <c r="H4" s="231"/>
      <c r="I4" s="231"/>
      <c r="J4" s="231"/>
      <c r="K4" s="231"/>
      <c r="L4" s="231"/>
      <c r="M4" s="231"/>
    </row>
    <row r="5" spans="1:16" ht="10.199999999999999" customHeight="1" x14ac:dyDescent="0.3">
      <c r="A5" s="26"/>
      <c r="B5" s="26"/>
      <c r="C5" s="232"/>
      <c r="D5" s="233"/>
      <c r="E5" s="233"/>
      <c r="F5" s="233"/>
      <c r="G5" s="233"/>
      <c r="H5" s="231"/>
      <c r="I5" s="231"/>
      <c r="J5" s="231"/>
      <c r="K5" s="231"/>
      <c r="L5" s="231"/>
      <c r="M5" s="231"/>
    </row>
    <row r="6" spans="1:16" ht="91.2" customHeight="1" x14ac:dyDescent="0.3">
      <c r="A6" s="26"/>
      <c r="B6" s="26"/>
      <c r="C6" s="430" t="s">
        <v>844</v>
      </c>
      <c r="D6" s="431"/>
      <c r="E6" s="431"/>
      <c r="F6" s="431"/>
      <c r="G6" s="431"/>
      <c r="H6" s="431"/>
      <c r="I6" s="431"/>
      <c r="J6" s="432"/>
      <c r="K6" s="234" t="s">
        <v>818</v>
      </c>
      <c r="L6" s="235" t="s">
        <v>819</v>
      </c>
      <c r="M6" s="306" t="s">
        <v>820</v>
      </c>
    </row>
    <row r="7" spans="1:16" s="11" customFormat="1" ht="52.2" customHeight="1" x14ac:dyDescent="0.3">
      <c r="A7" s="29"/>
      <c r="B7" s="29"/>
      <c r="C7" s="470" t="s">
        <v>948</v>
      </c>
      <c r="D7" s="471"/>
      <c r="E7" s="471"/>
      <c r="F7" s="471"/>
      <c r="G7" s="471"/>
      <c r="H7" s="471"/>
      <c r="I7" s="471"/>
      <c r="J7" s="471"/>
      <c r="K7" s="471"/>
      <c r="L7" s="471"/>
      <c r="M7" s="471"/>
    </row>
    <row r="8" spans="1:16" ht="91.2" customHeight="1" x14ac:dyDescent="0.3">
      <c r="A8" s="26"/>
      <c r="B8" s="26"/>
      <c r="C8" s="497" t="s">
        <v>844</v>
      </c>
      <c r="D8" s="498"/>
      <c r="E8" s="498"/>
      <c r="F8" s="498"/>
      <c r="G8" s="498"/>
      <c r="H8" s="498"/>
      <c r="I8" s="498"/>
      <c r="J8" s="498"/>
      <c r="K8" s="498"/>
      <c r="L8" s="498"/>
      <c r="M8" s="499"/>
    </row>
    <row r="9" spans="1:16" s="11" customFormat="1" ht="34.200000000000003" customHeight="1" x14ac:dyDescent="0.3">
      <c r="A9" s="29"/>
      <c r="B9" s="29"/>
      <c r="C9" s="491" t="s">
        <v>499</v>
      </c>
      <c r="D9" s="492"/>
      <c r="E9" s="492"/>
      <c r="F9" s="492"/>
      <c r="G9" s="492"/>
      <c r="H9" s="492"/>
      <c r="I9" s="492"/>
      <c r="J9" s="492"/>
      <c r="K9" s="492"/>
      <c r="L9" s="493"/>
      <c r="M9" s="236"/>
    </row>
    <row r="10" spans="1:16" ht="45.6" customHeight="1" x14ac:dyDescent="0.3">
      <c r="A10" s="26"/>
      <c r="B10" s="26" t="b">
        <v>0</v>
      </c>
      <c r="C10" s="454" t="s">
        <v>845</v>
      </c>
      <c r="D10" s="455"/>
      <c r="E10" s="455"/>
      <c r="F10" s="455"/>
      <c r="G10" s="455"/>
      <c r="H10" s="455"/>
      <c r="I10" s="455"/>
      <c r="J10" s="456"/>
      <c r="K10" s="30"/>
      <c r="L10" s="30"/>
      <c r="M10" s="30"/>
      <c r="N10" s="22" t="b">
        <v>0</v>
      </c>
      <c r="O10" s="22" t="b">
        <v>0</v>
      </c>
      <c r="P10" s="22" t="b">
        <v>0</v>
      </c>
    </row>
    <row r="11" spans="1:16" ht="48.6" customHeight="1" x14ac:dyDescent="0.3">
      <c r="A11" s="26"/>
      <c r="B11" s="26" t="b">
        <v>1</v>
      </c>
      <c r="C11" s="457" t="s">
        <v>930</v>
      </c>
      <c r="D11" s="458"/>
      <c r="E11" s="458"/>
      <c r="F11" s="458"/>
      <c r="G11" s="458"/>
      <c r="H11" s="458"/>
      <c r="I11" s="458"/>
      <c r="J11" s="459"/>
      <c r="K11" s="30"/>
      <c r="L11" s="30"/>
      <c r="M11" s="30"/>
      <c r="N11" s="22" t="b">
        <v>1</v>
      </c>
      <c r="O11" s="22" t="b">
        <v>1</v>
      </c>
      <c r="P11" s="22" t="b">
        <v>1</v>
      </c>
    </row>
    <row r="12" spans="1:16" ht="25.8" customHeight="1" x14ac:dyDescent="0.3">
      <c r="A12" s="26"/>
      <c r="B12" s="26" t="b">
        <v>1</v>
      </c>
      <c r="C12" s="503" t="s">
        <v>949</v>
      </c>
      <c r="D12" s="504"/>
      <c r="E12" s="504"/>
      <c r="F12" s="504"/>
      <c r="G12" s="504"/>
      <c r="H12" s="504"/>
      <c r="I12" s="504"/>
      <c r="J12" s="504"/>
      <c r="K12" s="505"/>
      <c r="L12" s="505"/>
      <c r="M12" s="506"/>
      <c r="N12" s="11" t="s">
        <v>939</v>
      </c>
      <c r="O12" s="22"/>
      <c r="P12" s="22"/>
    </row>
    <row r="13" spans="1:16" ht="30" customHeight="1" x14ac:dyDescent="0.3">
      <c r="A13" s="26"/>
      <c r="B13" s="26" t="b">
        <v>1</v>
      </c>
      <c r="C13" s="500" t="s">
        <v>935</v>
      </c>
      <c r="D13" s="501"/>
      <c r="E13" s="501"/>
      <c r="F13" s="501"/>
      <c r="G13" s="501"/>
      <c r="H13" s="501"/>
      <c r="I13" s="501"/>
      <c r="J13" s="502"/>
      <c r="K13" s="305">
        <v>3600</v>
      </c>
      <c r="L13" s="305">
        <v>200</v>
      </c>
      <c r="M13" s="305">
        <v>5000</v>
      </c>
      <c r="N13" s="18" t="s">
        <v>936</v>
      </c>
      <c r="O13" s="22"/>
      <c r="P13" s="22"/>
    </row>
    <row r="14" spans="1:16" ht="31.8" customHeight="1" x14ac:dyDescent="0.3">
      <c r="A14" s="26"/>
      <c r="B14" s="26" t="b">
        <v>1</v>
      </c>
      <c r="C14" s="500" t="s">
        <v>940</v>
      </c>
      <c r="D14" s="501"/>
      <c r="E14" s="501"/>
      <c r="F14" s="501"/>
      <c r="G14" s="501"/>
      <c r="H14" s="501"/>
      <c r="I14" s="501"/>
      <c r="J14" s="502"/>
      <c r="K14" s="304" t="s">
        <v>936</v>
      </c>
      <c r="L14" s="304" t="s">
        <v>936</v>
      </c>
      <c r="M14" s="304" t="s">
        <v>936</v>
      </c>
      <c r="N14" s="11" t="s">
        <v>937</v>
      </c>
      <c r="O14" s="22"/>
      <c r="P14" s="22"/>
    </row>
    <row r="15" spans="1:16" s="11" customFormat="1" ht="34.200000000000003" customHeight="1" x14ac:dyDescent="0.3">
      <c r="A15" s="29"/>
      <c r="B15" s="29"/>
      <c r="C15" s="412" t="s">
        <v>500</v>
      </c>
      <c r="D15" s="413"/>
      <c r="E15" s="413"/>
      <c r="F15" s="413"/>
      <c r="G15" s="413"/>
      <c r="H15" s="413"/>
      <c r="I15" s="413"/>
      <c r="J15" s="413"/>
      <c r="K15" s="413"/>
      <c r="L15" s="414"/>
      <c r="M15" s="236"/>
      <c r="N15" s="11" t="s">
        <v>938</v>
      </c>
      <c r="O15" s="237"/>
      <c r="P15" s="237"/>
    </row>
    <row r="16" spans="1:16" ht="100.2" customHeight="1" x14ac:dyDescent="0.3">
      <c r="A16" s="26"/>
      <c r="B16" s="26" t="b">
        <v>1</v>
      </c>
      <c r="C16" s="494" t="s">
        <v>821</v>
      </c>
      <c r="D16" s="495"/>
      <c r="E16" s="495"/>
      <c r="F16" s="495"/>
      <c r="G16" s="495"/>
      <c r="H16" s="495"/>
      <c r="I16" s="495"/>
      <c r="J16" s="496"/>
      <c r="K16" s="30"/>
      <c r="L16" s="30"/>
      <c r="M16" s="30"/>
      <c r="N16" s="22" t="b">
        <v>1</v>
      </c>
      <c r="O16" s="22" t="b">
        <v>1</v>
      </c>
      <c r="P16" s="22" t="b">
        <v>0</v>
      </c>
    </row>
    <row r="17" spans="1:16" s="11" customFormat="1" ht="34.200000000000003" customHeight="1" x14ac:dyDescent="0.3">
      <c r="A17" s="29"/>
      <c r="B17" s="29"/>
      <c r="C17" s="412" t="s">
        <v>501</v>
      </c>
      <c r="D17" s="413"/>
      <c r="E17" s="413"/>
      <c r="F17" s="413"/>
      <c r="G17" s="413"/>
      <c r="H17" s="413"/>
      <c r="I17" s="413"/>
      <c r="J17" s="413"/>
      <c r="K17" s="413"/>
      <c r="L17" s="414"/>
      <c r="M17" s="236"/>
      <c r="N17" s="237"/>
      <c r="O17" s="237"/>
      <c r="P17" s="237"/>
    </row>
    <row r="18" spans="1:16" ht="49.95" customHeight="1" x14ac:dyDescent="0.3">
      <c r="A18" s="26"/>
      <c r="B18" s="26" t="b">
        <v>1</v>
      </c>
      <c r="C18" s="454" t="s">
        <v>822</v>
      </c>
      <c r="D18" s="455"/>
      <c r="E18" s="455"/>
      <c r="F18" s="455"/>
      <c r="G18" s="455"/>
      <c r="H18" s="455"/>
      <c r="I18" s="455"/>
      <c r="J18" s="456"/>
      <c r="K18" s="30"/>
      <c r="L18" s="30"/>
      <c r="M18" s="30"/>
      <c r="N18" s="22" t="b">
        <v>1</v>
      </c>
      <c r="O18" s="22" t="b">
        <v>1</v>
      </c>
      <c r="P18" s="22" t="b">
        <v>1</v>
      </c>
    </row>
    <row r="19" spans="1:16" ht="49.95" customHeight="1" x14ac:dyDescent="0.3">
      <c r="A19" s="26"/>
      <c r="B19" s="26" t="b">
        <v>1</v>
      </c>
      <c r="C19" s="454" t="s">
        <v>823</v>
      </c>
      <c r="D19" s="455"/>
      <c r="E19" s="455"/>
      <c r="F19" s="455"/>
      <c r="G19" s="455"/>
      <c r="H19" s="455"/>
      <c r="I19" s="455"/>
      <c r="J19" s="456"/>
      <c r="K19" s="30"/>
      <c r="L19" s="30"/>
      <c r="M19" s="30"/>
      <c r="N19" s="22" t="b">
        <v>0</v>
      </c>
      <c r="O19" s="22" t="b">
        <v>1</v>
      </c>
      <c r="P19" s="22" t="b">
        <v>0</v>
      </c>
    </row>
    <row r="20" spans="1:16" ht="49.95" customHeight="1" x14ac:dyDescent="0.3">
      <c r="A20" s="26"/>
      <c r="B20" s="26" t="b">
        <v>0</v>
      </c>
      <c r="C20" s="454" t="s">
        <v>824</v>
      </c>
      <c r="D20" s="455"/>
      <c r="E20" s="455"/>
      <c r="F20" s="455"/>
      <c r="G20" s="455"/>
      <c r="H20" s="455"/>
      <c r="I20" s="455"/>
      <c r="J20" s="456"/>
      <c r="K20" s="30"/>
      <c r="L20" s="30"/>
      <c r="M20" s="30"/>
      <c r="N20" s="22" t="b">
        <v>1</v>
      </c>
      <c r="O20" s="22" t="b">
        <v>0</v>
      </c>
      <c r="P20" s="22" t="b">
        <v>0</v>
      </c>
    </row>
    <row r="21" spans="1:16" s="11" customFormat="1" ht="34.200000000000003" customHeight="1" x14ac:dyDescent="0.3">
      <c r="A21" s="29"/>
      <c r="B21" s="29"/>
      <c r="C21" s="412" t="s">
        <v>951</v>
      </c>
      <c r="D21" s="413"/>
      <c r="E21" s="413"/>
      <c r="F21" s="413"/>
      <c r="G21" s="413"/>
      <c r="H21" s="413"/>
      <c r="I21" s="413"/>
      <c r="J21" s="413"/>
      <c r="K21" s="413"/>
      <c r="L21" s="414"/>
      <c r="M21" s="236"/>
      <c r="N21" s="237"/>
      <c r="O21" s="237"/>
      <c r="P21" s="237"/>
    </row>
    <row r="22" spans="1:16" ht="49.95" customHeight="1" x14ac:dyDescent="0.3">
      <c r="A22" s="26"/>
      <c r="B22" s="26" t="b">
        <v>1</v>
      </c>
      <c r="C22" s="454" t="s">
        <v>952</v>
      </c>
      <c r="D22" s="455"/>
      <c r="E22" s="455"/>
      <c r="F22" s="455"/>
      <c r="G22" s="455"/>
      <c r="H22" s="455"/>
      <c r="I22" s="455"/>
      <c r="J22" s="456"/>
      <c r="K22" s="30"/>
      <c r="L22" s="30"/>
      <c r="M22" s="30"/>
      <c r="N22" s="22" t="b">
        <v>1</v>
      </c>
      <c r="O22" s="22" t="b">
        <v>0</v>
      </c>
      <c r="P22" s="22" t="b">
        <v>0</v>
      </c>
    </row>
    <row r="23" spans="1:16" s="11" customFormat="1" ht="34.200000000000003" customHeight="1" x14ac:dyDescent="0.3">
      <c r="A23" s="29"/>
      <c r="B23" s="29"/>
      <c r="C23" s="491" t="s">
        <v>502</v>
      </c>
      <c r="D23" s="492"/>
      <c r="E23" s="492"/>
      <c r="F23" s="492"/>
      <c r="G23" s="492"/>
      <c r="H23" s="492"/>
      <c r="I23" s="492"/>
      <c r="J23" s="492"/>
      <c r="K23" s="492"/>
      <c r="L23" s="493"/>
      <c r="M23" s="236"/>
      <c r="N23" s="237"/>
      <c r="O23" s="237"/>
      <c r="P23" s="237"/>
    </row>
    <row r="24" spans="1:16" ht="45" customHeight="1" x14ac:dyDescent="0.3">
      <c r="A24" s="26"/>
      <c r="B24" s="26" t="b">
        <v>1</v>
      </c>
      <c r="C24" s="454" t="s">
        <v>825</v>
      </c>
      <c r="D24" s="455"/>
      <c r="E24" s="455"/>
      <c r="F24" s="455"/>
      <c r="G24" s="455"/>
      <c r="H24" s="455"/>
      <c r="I24" s="455"/>
      <c r="J24" s="456"/>
      <c r="K24" s="30"/>
      <c r="L24" s="30"/>
      <c r="M24" s="30"/>
      <c r="N24" s="22" t="b">
        <v>1</v>
      </c>
      <c r="O24" s="22" t="b">
        <v>1</v>
      </c>
      <c r="P24" s="22" t="b">
        <v>0</v>
      </c>
    </row>
    <row r="25" spans="1:16" ht="44.4" customHeight="1" x14ac:dyDescent="0.3">
      <c r="A25" s="26"/>
      <c r="B25" s="26" t="b">
        <v>0</v>
      </c>
      <c r="C25" s="457" t="s">
        <v>826</v>
      </c>
      <c r="D25" s="458"/>
      <c r="E25" s="458"/>
      <c r="F25" s="458"/>
      <c r="G25" s="458"/>
      <c r="H25" s="458"/>
      <c r="I25" s="458"/>
      <c r="J25" s="459"/>
      <c r="K25" s="30"/>
      <c r="L25" s="30"/>
      <c r="M25" s="30"/>
      <c r="N25" s="22" t="b">
        <v>1</v>
      </c>
      <c r="O25" s="22" t="b">
        <v>1</v>
      </c>
      <c r="P25" s="22" t="b">
        <v>0</v>
      </c>
    </row>
    <row r="26" spans="1:16" ht="60" customHeight="1" x14ac:dyDescent="0.3">
      <c r="A26" s="26"/>
      <c r="B26" s="26" t="b">
        <v>1</v>
      </c>
      <c r="C26" s="507" t="s">
        <v>827</v>
      </c>
      <c r="D26" s="508"/>
      <c r="E26" s="508"/>
      <c r="F26" s="508"/>
      <c r="G26" s="508"/>
      <c r="H26" s="508"/>
      <c r="I26" s="508"/>
      <c r="J26" s="508"/>
      <c r="K26" s="238">
        <f>IF(N10=TRUE,0,N26)</f>
        <v>0.875</v>
      </c>
      <c r="L26" s="239">
        <f t="shared" ref="L26:M26" si="0">IF(O10=TRUE,0,O26)</f>
        <v>0.75</v>
      </c>
      <c r="M26" s="239">
        <f t="shared" si="0"/>
        <v>0.25</v>
      </c>
      <c r="N26" s="230">
        <f>COUNTIF(N11:N25,TRUE)/8</f>
        <v>0.875</v>
      </c>
      <c r="O26" s="230">
        <f>COUNTIF(O11:O25,TRUE)/8</f>
        <v>0.75</v>
      </c>
      <c r="P26" s="230">
        <f>COUNTIF(P11:P25,TRUE)/8</f>
        <v>0.25</v>
      </c>
    </row>
    <row r="27" spans="1:16" ht="30" customHeight="1" x14ac:dyDescent="0.3">
      <c r="A27" s="26"/>
      <c r="B27" s="26"/>
      <c r="C27" s="509" t="s">
        <v>828</v>
      </c>
      <c r="D27" s="510"/>
      <c r="E27" s="510"/>
      <c r="F27" s="510"/>
      <c r="G27" s="510"/>
      <c r="H27" s="510"/>
      <c r="I27" s="510"/>
      <c r="J27" s="510"/>
      <c r="K27" s="511">
        <f>SUM(K26:M26)/3</f>
        <v>0.625</v>
      </c>
      <c r="L27" s="511"/>
      <c r="M27" s="512"/>
    </row>
    <row r="28" spans="1:16" s="11" customFormat="1" ht="34.200000000000003" customHeight="1" x14ac:dyDescent="0.3">
      <c r="A28" s="29"/>
      <c r="B28" s="29"/>
      <c r="C28" s="491" t="s">
        <v>842</v>
      </c>
      <c r="D28" s="492"/>
      <c r="E28" s="492"/>
      <c r="F28" s="492"/>
      <c r="G28" s="492"/>
      <c r="H28" s="492"/>
      <c r="I28" s="492"/>
      <c r="J28" s="492"/>
      <c r="K28" s="492"/>
      <c r="L28" s="492"/>
      <c r="M28" s="492"/>
    </row>
    <row r="29" spans="1:16" s="11" customFormat="1" ht="52.2" customHeight="1" x14ac:dyDescent="0.3">
      <c r="A29" s="29"/>
      <c r="B29" s="29"/>
      <c r="C29" s="470" t="s">
        <v>843</v>
      </c>
      <c r="D29" s="471"/>
      <c r="E29" s="471"/>
      <c r="F29" s="471"/>
      <c r="G29" s="471"/>
      <c r="H29" s="471"/>
      <c r="I29" s="471"/>
      <c r="J29" s="471"/>
      <c r="K29" s="471"/>
      <c r="L29" s="471"/>
      <c r="M29" s="471"/>
    </row>
    <row r="31" spans="1:16" ht="19.95" customHeight="1" x14ac:dyDescent="0.3">
      <c r="A31" s="26"/>
      <c r="B31" s="26"/>
      <c r="C31" s="475" t="s">
        <v>947</v>
      </c>
      <c r="D31" s="476"/>
      <c r="E31" s="476"/>
      <c r="F31" s="476"/>
      <c r="G31" s="476"/>
      <c r="H31" s="476"/>
      <c r="I31" s="476"/>
      <c r="J31" s="476"/>
    </row>
    <row r="32" spans="1:16" ht="19.95" customHeight="1" x14ac:dyDescent="0.3">
      <c r="A32" s="26"/>
      <c r="B32" s="26"/>
      <c r="C32" s="475" t="s">
        <v>932</v>
      </c>
      <c r="D32" s="476"/>
      <c r="E32" s="476"/>
      <c r="F32" s="476"/>
      <c r="G32" s="476"/>
      <c r="H32" s="476"/>
      <c r="I32" s="476"/>
      <c r="J32" s="476"/>
    </row>
    <row r="33" spans="1:10" ht="19.95" customHeight="1" x14ac:dyDescent="0.3">
      <c r="A33" s="26"/>
      <c r="B33" s="26"/>
      <c r="C33" s="475" t="s">
        <v>933</v>
      </c>
      <c r="D33" s="476"/>
      <c r="E33" s="476"/>
      <c r="F33" s="476"/>
      <c r="G33" s="476"/>
      <c r="H33" s="476"/>
      <c r="I33" s="476"/>
      <c r="J33" s="476"/>
    </row>
    <row r="34" spans="1:10" ht="19.95" customHeight="1" x14ac:dyDescent="0.3">
      <c r="A34" s="26"/>
      <c r="B34" s="26"/>
      <c r="C34" s="475" t="s">
        <v>945</v>
      </c>
      <c r="D34" s="476"/>
      <c r="E34" s="476"/>
      <c r="F34" s="476"/>
      <c r="G34" s="476"/>
      <c r="H34" s="476"/>
      <c r="I34" s="476"/>
      <c r="J34" s="476"/>
    </row>
    <row r="35" spans="1:10" ht="19.95" customHeight="1" x14ac:dyDescent="0.3">
      <c r="A35" s="26"/>
      <c r="B35" s="26"/>
      <c r="C35" s="475" t="s">
        <v>931</v>
      </c>
      <c r="D35" s="476"/>
      <c r="E35" s="476"/>
      <c r="F35" s="476"/>
      <c r="G35" s="476"/>
      <c r="H35" s="476"/>
      <c r="I35" s="476"/>
      <c r="J35" s="476"/>
    </row>
    <row r="36" spans="1:10" ht="19.95" customHeight="1" x14ac:dyDescent="0.3">
      <c r="A36" s="26"/>
      <c r="B36" s="26"/>
      <c r="C36" s="475" t="s">
        <v>934</v>
      </c>
      <c r="D36" s="476"/>
      <c r="E36" s="476"/>
      <c r="F36" s="476"/>
      <c r="G36" s="476"/>
      <c r="H36" s="476"/>
      <c r="I36" s="476"/>
      <c r="J36" s="476"/>
    </row>
    <row r="37" spans="1:10" ht="19.95" customHeight="1" x14ac:dyDescent="0.3">
      <c r="A37" s="26"/>
      <c r="B37" s="26"/>
      <c r="C37" s="475" t="s">
        <v>946</v>
      </c>
      <c r="D37" s="476"/>
      <c r="E37" s="476"/>
      <c r="F37" s="476"/>
      <c r="G37" s="476"/>
      <c r="H37" s="476"/>
      <c r="I37" s="476"/>
      <c r="J37" s="476"/>
    </row>
  </sheetData>
  <mergeCells count="34">
    <mergeCell ref="C21:L21"/>
    <mergeCell ref="C22:J22"/>
    <mergeCell ref="C37:J37"/>
    <mergeCell ref="C13:J13"/>
    <mergeCell ref="C14:J14"/>
    <mergeCell ref="C12:M12"/>
    <mergeCell ref="C32:J32"/>
    <mergeCell ref="C33:J33"/>
    <mergeCell ref="C34:J34"/>
    <mergeCell ref="C31:J31"/>
    <mergeCell ref="C36:J36"/>
    <mergeCell ref="C23:L23"/>
    <mergeCell ref="C24:J24"/>
    <mergeCell ref="C25:J25"/>
    <mergeCell ref="C26:J26"/>
    <mergeCell ref="C27:J27"/>
    <mergeCell ref="K27:M27"/>
    <mergeCell ref="C28:M28"/>
    <mergeCell ref="C29:M29"/>
    <mergeCell ref="C35:J35"/>
    <mergeCell ref="C2:M2"/>
    <mergeCell ref="C20:J20"/>
    <mergeCell ref="C3:G4"/>
    <mergeCell ref="C6:J6"/>
    <mergeCell ref="C9:L9"/>
    <mergeCell ref="C10:J10"/>
    <mergeCell ref="C11:J11"/>
    <mergeCell ref="C15:L15"/>
    <mergeCell ref="C16:J16"/>
    <mergeCell ref="C17:L17"/>
    <mergeCell ref="C18:J18"/>
    <mergeCell ref="C19:J19"/>
    <mergeCell ref="C8:M8"/>
    <mergeCell ref="C7:M7"/>
  </mergeCells>
  <dataValidations count="1">
    <dataValidation type="list" allowBlank="1" showInputMessage="1" showErrorMessage="1" sqref="K14:M14" xr:uid="{AA88231A-E062-4B8B-826A-2D9ED062E389}">
      <formula1>$N$12:$N$15</formula1>
    </dataValidation>
  </dataValidations>
  <hyperlinks>
    <hyperlink ref="C35:I35" r:id="rId1" display="See &quot;Technical Guidance for Calculating Scope 3 Emissions&quot; by the GHG Protocol for guidance on calculating emissions for each category." xr:uid="{5AC41EDE-D967-4D4D-863D-F09D836DD1D3}"/>
    <hyperlink ref="C35:J35" r:id="rId2" display="See &quot;Technical Guidance for Calculating Scope 3 Emissions&quot; by the GHG Protocol for calculation formulas for each category." xr:uid="{23579875-008A-47D5-B5B2-28994E3DCC10}"/>
    <hyperlink ref="C34:I34" r:id="rId3" display="See the EPA Simplified GHG Emissions Calculator for help with Scope 1, 2, and some Scope 3 emissions." xr:uid="{144C1ADE-AD38-43FD-A340-D93B6C35CCDE}"/>
    <hyperlink ref="C34:J34" r:id="rId4" display="See the free Breeze Carbon Accounting Platform that helps SMEs measure and analyze Scope 1, 2, and 3 emissions." xr:uid="{2372910B-FE2D-49DB-9EA9-ECBA15C7DF3A}"/>
    <hyperlink ref="C31:J31" r:id="rId5" display="See the SME Climate Hub for &quot;Small Business,&quot; &quot;Advvanced Business,&quot; and &quot;Scope 3 Specific&quot; carbon calculators." xr:uid="{6DC4A484-0FC1-4030-B8CD-AB881F818802}"/>
    <hyperlink ref="C32:I32" r:id="rId6" display="See the EPA Simplified GHG Emissions Calculator for help with Scope 1, 2, and some Scope 3 emissions." xr:uid="{095DC1AD-86BD-4838-8AEF-287CD1C196B6}"/>
    <hyperlink ref="C32:J32" r:id="rId7" display="See the free Persefoni Pro calculator, that is aligned with GHG Protocol P across scopes 1, 2, and 3." xr:uid="{D2B3AAB9-ECC5-4EDA-A092-49821901E929}"/>
    <hyperlink ref="C33:I33" r:id="rId8" display="See the EPA Simplified GHG Emissions Calculator for help with Scope 1, 2, and some Scope 3 emissions." xr:uid="{8B8FA544-0EFB-4A1F-8B85-F42643AF81D9}"/>
    <hyperlink ref="C33:J33" r:id="rId9" display="See the free EPA &quot;Simplified GHG Emissions Calculator&quot; for help with Scope 1, 2, and 3 calculations." xr:uid="{75B0AB20-4433-4CED-AA37-7EC72DF6A3BA}"/>
    <hyperlink ref="C37:D37" r:id="rId10" display="2030 Calculator: Calculates the cradle-to-gate emissions / carbon footprints of products and packaging, especially of textiles and apparel, furniture, and household goods " xr:uid="{D7B01D2C-6732-444A-9C55-BAC3ACE6862B}"/>
    <hyperlink ref="C36:J36" r:id="rId11" display="See the GHG Protocol Calculation Tools for help calculating Scope 1, 2 and 3 emissions." xr:uid="{DA187C1D-4F25-463C-91FB-F9D888C1A581}"/>
    <hyperlink ref="C36:I36" r:id="rId12" display="See &quot;Technical Guidance for Calculating Scope 3 Emissions&quot; by the GHG Protocol for guidance on calculating emissions for each category." xr:uid="{F572B2E8-9F85-4BE0-B601-0EABECF2399E}"/>
    <hyperlink ref="C37:J37" r:id="rId13" display="2030 Calculator: Calculates the cradle-to-gate emissions / carbon footprints of household products and packaging." xr:uid="{E326C905-9BA8-4E63-83DE-F9A3071FC357}"/>
  </hyperlinks>
  <pageMargins left="0.7" right="0.7" top="0.75" bottom="0.75" header="0.3" footer="0.3"/>
  <pageSetup orientation="landscape" r:id="rId14"/>
  <drawing r:id="rId15"/>
  <legacyDrawing r:id="rId16"/>
  <picture r:id="rId17"/>
  <mc:AlternateContent xmlns:mc="http://schemas.openxmlformats.org/markup-compatibility/2006">
    <mc:Choice Requires="x14">
      <controls>
        <mc:AlternateContent xmlns:mc="http://schemas.openxmlformats.org/markup-compatibility/2006">
          <mc:Choice Requires="x14">
            <control shapeId="280577" r:id="rId18" name="Group Box 1">
              <controlPr defaultSize="0" autoFill="0" autoPict="0">
                <anchor moveWithCells="1">
                  <from>
                    <xdr:col>8</xdr:col>
                    <xdr:colOff>0</xdr:colOff>
                    <xdr:row>0</xdr:row>
                    <xdr:rowOff>152400</xdr:rowOff>
                  </from>
                  <to>
                    <xdr:col>9</xdr:col>
                    <xdr:colOff>723900</xdr:colOff>
                    <xdr:row>1</xdr:row>
                    <xdr:rowOff>327660</xdr:rowOff>
                  </to>
                </anchor>
              </controlPr>
            </control>
          </mc:Choice>
        </mc:AlternateContent>
        <mc:AlternateContent xmlns:mc="http://schemas.openxmlformats.org/markup-compatibility/2006">
          <mc:Choice Requires="x14">
            <control shapeId="280578" r:id="rId19" name="Group Box 2">
              <controlPr defaultSize="0" autoFill="0" autoPict="0">
                <anchor moveWithCells="1">
                  <from>
                    <xdr:col>8</xdr:col>
                    <xdr:colOff>0</xdr:colOff>
                    <xdr:row>0</xdr:row>
                    <xdr:rowOff>152400</xdr:rowOff>
                  </from>
                  <to>
                    <xdr:col>9</xdr:col>
                    <xdr:colOff>800100</xdr:colOff>
                    <xdr:row>1</xdr:row>
                    <xdr:rowOff>304800</xdr:rowOff>
                  </to>
                </anchor>
              </controlPr>
            </control>
          </mc:Choice>
        </mc:AlternateContent>
        <mc:AlternateContent xmlns:mc="http://schemas.openxmlformats.org/markup-compatibility/2006">
          <mc:Choice Requires="x14">
            <control shapeId="280579" r:id="rId20" name="Group Box 3">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80" r:id="rId21" name="Group Box 4">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81" r:id="rId22" name="Group Box 5">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582" r:id="rId23" name="Group Box 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3" r:id="rId24" name="Group Box 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4" r:id="rId25" name="Group Box 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5" r:id="rId26" name="Group Box 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6" r:id="rId27" name="Group Box 1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7" r:id="rId28" name="Group Box 1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8" r:id="rId29" name="Group Box 1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89" r:id="rId30" name="Group Box 13">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0" r:id="rId31" name="Group Box 14">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1" r:id="rId32" name="Group Box 15">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2" r:id="rId33" name="Group Box 16">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593" r:id="rId34" name="Group Box 1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4" r:id="rId35" name="Group Box 1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5" r:id="rId36" name="Group Box 1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6" r:id="rId37" name="Group Box 2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7" r:id="rId38" name="Group Box 2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8" r:id="rId39" name="Group Box 2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599" r:id="rId40" name="Group Box 2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0" r:id="rId41" name="Group Box 24">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601" r:id="rId42" name="Group Box 2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2" r:id="rId43" name="Group Box 2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3" r:id="rId44" name="Group Box 2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4" r:id="rId45" name="Group Box 2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5" r:id="rId46" name="Group Box 2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6" r:id="rId47" name="Group Box 3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7" r:id="rId48" name="Group Box 3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08" r:id="rId49" name="Group Box 32">
              <controlPr defaultSize="0" autoFill="0" autoPict="0">
                <anchor moveWithCells="1">
                  <from>
                    <xdr:col>13</xdr:col>
                    <xdr:colOff>0</xdr:colOff>
                    <xdr:row>26</xdr:row>
                    <xdr:rowOff>335280</xdr:rowOff>
                  </from>
                  <to>
                    <xdr:col>20</xdr:col>
                    <xdr:colOff>160020</xdr:colOff>
                    <xdr:row>28</xdr:row>
                    <xdr:rowOff>213360</xdr:rowOff>
                  </to>
                </anchor>
              </controlPr>
            </control>
          </mc:Choice>
        </mc:AlternateContent>
        <mc:AlternateContent xmlns:mc="http://schemas.openxmlformats.org/markup-compatibility/2006">
          <mc:Choice Requires="x14">
            <control shapeId="280609" r:id="rId50" name="Group Box 3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0" r:id="rId51" name="Group Box 3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1" r:id="rId52" name="Group Box 3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2" r:id="rId53" name="Group Box 3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3" r:id="rId54" name="Group Box 3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4" r:id="rId55" name="Group Box 3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5" r:id="rId56" name="Group Box 3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6" r:id="rId57" name="Group Box 40">
              <controlPr defaultSize="0" autoFill="0" autoPict="0">
                <anchor moveWithCells="1">
                  <from>
                    <xdr:col>13</xdr:col>
                    <xdr:colOff>0</xdr:colOff>
                    <xdr:row>26</xdr:row>
                    <xdr:rowOff>335280</xdr:rowOff>
                  </from>
                  <to>
                    <xdr:col>20</xdr:col>
                    <xdr:colOff>160020</xdr:colOff>
                    <xdr:row>28</xdr:row>
                    <xdr:rowOff>464820</xdr:rowOff>
                  </to>
                </anchor>
              </controlPr>
            </control>
          </mc:Choice>
        </mc:AlternateContent>
        <mc:AlternateContent xmlns:mc="http://schemas.openxmlformats.org/markup-compatibility/2006">
          <mc:Choice Requires="x14">
            <control shapeId="280617" r:id="rId58" name="Group Box 4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8" r:id="rId59" name="Group Box 4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19" r:id="rId60" name="Group Box 4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0" r:id="rId61" name="Group Box 4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1" r:id="rId62" name="Group Box 4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2" r:id="rId63" name="Group Box 4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3" r:id="rId64" name="Group Box 4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4" r:id="rId65" name="Group Box 48">
              <controlPr defaultSize="0" autoFill="0" autoPict="0">
                <anchor moveWithCells="1">
                  <from>
                    <xdr:col>13</xdr:col>
                    <xdr:colOff>0</xdr:colOff>
                    <xdr:row>26</xdr:row>
                    <xdr:rowOff>335280</xdr:rowOff>
                  </from>
                  <to>
                    <xdr:col>20</xdr:col>
                    <xdr:colOff>160020</xdr:colOff>
                    <xdr:row>28</xdr:row>
                    <xdr:rowOff>83820</xdr:rowOff>
                  </to>
                </anchor>
              </controlPr>
            </control>
          </mc:Choice>
        </mc:AlternateContent>
        <mc:AlternateContent xmlns:mc="http://schemas.openxmlformats.org/markup-compatibility/2006">
          <mc:Choice Requires="x14">
            <control shapeId="280625" r:id="rId66" name="Group Box 4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6" r:id="rId67" name="Group Box 5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7" r:id="rId68" name="Group Box 5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8" r:id="rId69" name="Group Box 5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29" r:id="rId70" name="Group Box 5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0" r:id="rId71" name="Group Box 5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1" r:id="rId72" name="Group Box 5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2" r:id="rId73" name="Group Box 56">
              <controlPr defaultSize="0" autoFill="0" autoPict="0">
                <anchor moveWithCells="1">
                  <from>
                    <xdr:col>13</xdr:col>
                    <xdr:colOff>0</xdr:colOff>
                    <xdr:row>26</xdr:row>
                    <xdr:rowOff>335280</xdr:rowOff>
                  </from>
                  <to>
                    <xdr:col>20</xdr:col>
                    <xdr:colOff>160020</xdr:colOff>
                    <xdr:row>28</xdr:row>
                    <xdr:rowOff>213360</xdr:rowOff>
                  </to>
                </anchor>
              </controlPr>
            </control>
          </mc:Choice>
        </mc:AlternateContent>
        <mc:AlternateContent xmlns:mc="http://schemas.openxmlformats.org/markup-compatibility/2006">
          <mc:Choice Requires="x14">
            <control shapeId="280633" r:id="rId74" name="Group Box 5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4" r:id="rId75" name="Group Box 5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5" r:id="rId76" name="Group Box 5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6" r:id="rId77" name="Group Box 6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7" r:id="rId78" name="Group Box 6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8" r:id="rId79" name="Group Box 6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39" r:id="rId80" name="Group Box 6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0" r:id="rId81" name="Group Box 6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1" r:id="rId82" name="Group Box 6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2" r:id="rId83" name="Group Box 6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3" r:id="rId84" name="Group Box 6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4" r:id="rId85" name="Group Box 6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5" r:id="rId86" name="Group Box 6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6" r:id="rId87" name="Group Box 7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7" r:id="rId88" name="Group Box 71">
              <controlPr defaultSize="0" autoFill="0" autoPict="0">
                <anchor moveWithCells="1">
                  <from>
                    <xdr:col>13</xdr:col>
                    <xdr:colOff>0</xdr:colOff>
                    <xdr:row>26</xdr:row>
                    <xdr:rowOff>335280</xdr:rowOff>
                  </from>
                  <to>
                    <xdr:col>20</xdr:col>
                    <xdr:colOff>160020</xdr:colOff>
                    <xdr:row>28</xdr:row>
                    <xdr:rowOff>198120</xdr:rowOff>
                  </to>
                </anchor>
              </controlPr>
            </control>
          </mc:Choice>
        </mc:AlternateContent>
        <mc:AlternateContent xmlns:mc="http://schemas.openxmlformats.org/markup-compatibility/2006">
          <mc:Choice Requires="x14">
            <control shapeId="280648" r:id="rId89" name="Group Box 7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49" r:id="rId90" name="Group Box 7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0" r:id="rId91" name="Group Box 7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1" r:id="rId92" name="Group Box 7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2" r:id="rId93" name="Group Box 7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3" r:id="rId94" name="Group Box 7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4" r:id="rId95" name="Group Box 7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5" r:id="rId96" name="Group Box 79">
              <controlPr defaultSize="0" autoFill="0" autoPict="0">
                <anchor moveWithCells="1">
                  <from>
                    <xdr:col>13</xdr:col>
                    <xdr:colOff>0</xdr:colOff>
                    <xdr:row>26</xdr:row>
                    <xdr:rowOff>335280</xdr:rowOff>
                  </from>
                  <to>
                    <xdr:col>20</xdr:col>
                    <xdr:colOff>160020</xdr:colOff>
                    <xdr:row>28</xdr:row>
                    <xdr:rowOff>335280</xdr:rowOff>
                  </to>
                </anchor>
              </controlPr>
            </control>
          </mc:Choice>
        </mc:AlternateContent>
        <mc:AlternateContent xmlns:mc="http://schemas.openxmlformats.org/markup-compatibility/2006">
          <mc:Choice Requires="x14">
            <control shapeId="280656" r:id="rId97" name="Group Box 8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7" r:id="rId98" name="Group Box 8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8" r:id="rId99" name="Group Box 8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59" r:id="rId100" name="Group Box 8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0" r:id="rId101" name="Group Box 8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1" r:id="rId102" name="Group Box 8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2" r:id="rId103" name="Group Box 8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3" r:id="rId104" name="Group Box 8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4" r:id="rId105" name="Group Box 8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5" r:id="rId106" name="Group Box 8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6" r:id="rId107" name="Group Box 9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7" r:id="rId108" name="Group Box 91">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8" r:id="rId109" name="Group Box 92">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69" r:id="rId110" name="Group Box 93">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0" r:id="rId111" name="Group Box 94">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1" r:id="rId112" name="Group Box 95">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2" r:id="rId113" name="Group Box 96">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3" r:id="rId114" name="Group Box 97">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4" r:id="rId115" name="Group Box 98">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5" r:id="rId116" name="Group Box 99">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6" r:id="rId117" name="Group Box 100">
              <controlPr defaultSize="0" autoFill="0" autoPict="0">
                <anchor moveWithCells="1">
                  <from>
                    <xdr:col>8</xdr:col>
                    <xdr:colOff>0</xdr:colOff>
                    <xdr:row>26</xdr:row>
                    <xdr:rowOff>335280</xdr:rowOff>
                  </from>
                  <to>
                    <xdr:col>10</xdr:col>
                    <xdr:colOff>777240</xdr:colOff>
                    <xdr:row>27</xdr:row>
                    <xdr:rowOff>335280</xdr:rowOff>
                  </to>
                </anchor>
              </controlPr>
            </control>
          </mc:Choice>
        </mc:AlternateContent>
        <mc:AlternateContent xmlns:mc="http://schemas.openxmlformats.org/markup-compatibility/2006">
          <mc:Choice Requires="x14">
            <control shapeId="280677" r:id="rId118" name="Check Box 101">
              <controlPr defaultSize="0" autoFill="0" autoLine="0" autoPict="0">
                <anchor moveWithCells="1">
                  <from>
                    <xdr:col>10</xdr:col>
                    <xdr:colOff>350520</xdr:colOff>
                    <xdr:row>9</xdr:row>
                    <xdr:rowOff>160020</xdr:rowOff>
                  </from>
                  <to>
                    <xdr:col>10</xdr:col>
                    <xdr:colOff>579120</xdr:colOff>
                    <xdr:row>9</xdr:row>
                    <xdr:rowOff>388620</xdr:rowOff>
                  </to>
                </anchor>
              </controlPr>
            </control>
          </mc:Choice>
        </mc:AlternateContent>
        <mc:AlternateContent xmlns:mc="http://schemas.openxmlformats.org/markup-compatibility/2006">
          <mc:Choice Requires="x14">
            <control shapeId="280678" r:id="rId119" name="Check Box 102">
              <controlPr defaultSize="0" autoFill="0" autoLine="0" autoPict="0">
                <anchor moveWithCells="1">
                  <from>
                    <xdr:col>11</xdr:col>
                    <xdr:colOff>327660</xdr:colOff>
                    <xdr:row>9</xdr:row>
                    <xdr:rowOff>160020</xdr:rowOff>
                  </from>
                  <to>
                    <xdr:col>11</xdr:col>
                    <xdr:colOff>556260</xdr:colOff>
                    <xdr:row>9</xdr:row>
                    <xdr:rowOff>388620</xdr:rowOff>
                  </to>
                </anchor>
              </controlPr>
            </control>
          </mc:Choice>
        </mc:AlternateContent>
        <mc:AlternateContent xmlns:mc="http://schemas.openxmlformats.org/markup-compatibility/2006">
          <mc:Choice Requires="x14">
            <control shapeId="280679" r:id="rId120" name="Check Box 103">
              <controlPr defaultSize="0" autoFill="0" autoLine="0" autoPict="0">
                <anchor moveWithCells="1">
                  <from>
                    <xdr:col>12</xdr:col>
                    <xdr:colOff>403860</xdr:colOff>
                    <xdr:row>9</xdr:row>
                    <xdr:rowOff>160020</xdr:rowOff>
                  </from>
                  <to>
                    <xdr:col>12</xdr:col>
                    <xdr:colOff>632460</xdr:colOff>
                    <xdr:row>9</xdr:row>
                    <xdr:rowOff>388620</xdr:rowOff>
                  </to>
                </anchor>
              </controlPr>
            </control>
          </mc:Choice>
        </mc:AlternateContent>
        <mc:AlternateContent xmlns:mc="http://schemas.openxmlformats.org/markup-compatibility/2006">
          <mc:Choice Requires="x14">
            <control shapeId="280680" r:id="rId121" name="Check Box 104">
              <controlPr defaultSize="0" autoFill="0" autoLine="0" autoPict="0">
                <anchor moveWithCells="1">
                  <from>
                    <xdr:col>10</xdr:col>
                    <xdr:colOff>350520</xdr:colOff>
                    <xdr:row>10</xdr:row>
                    <xdr:rowOff>137160</xdr:rowOff>
                  </from>
                  <to>
                    <xdr:col>10</xdr:col>
                    <xdr:colOff>579120</xdr:colOff>
                    <xdr:row>10</xdr:row>
                    <xdr:rowOff>365760</xdr:rowOff>
                  </to>
                </anchor>
              </controlPr>
            </control>
          </mc:Choice>
        </mc:AlternateContent>
        <mc:AlternateContent xmlns:mc="http://schemas.openxmlformats.org/markup-compatibility/2006">
          <mc:Choice Requires="x14">
            <control shapeId="280681" r:id="rId122" name="Check Box 105">
              <controlPr defaultSize="0" autoFill="0" autoLine="0" autoPict="0">
                <anchor moveWithCells="1">
                  <from>
                    <xdr:col>12</xdr:col>
                    <xdr:colOff>403860</xdr:colOff>
                    <xdr:row>10</xdr:row>
                    <xdr:rowOff>137160</xdr:rowOff>
                  </from>
                  <to>
                    <xdr:col>12</xdr:col>
                    <xdr:colOff>632460</xdr:colOff>
                    <xdr:row>10</xdr:row>
                    <xdr:rowOff>365760</xdr:rowOff>
                  </to>
                </anchor>
              </controlPr>
            </control>
          </mc:Choice>
        </mc:AlternateContent>
        <mc:AlternateContent xmlns:mc="http://schemas.openxmlformats.org/markup-compatibility/2006">
          <mc:Choice Requires="x14">
            <control shapeId="280682" r:id="rId123" name="Check Box 106">
              <controlPr defaultSize="0" autoFill="0" autoLine="0" autoPict="0">
                <anchor moveWithCells="1">
                  <from>
                    <xdr:col>11</xdr:col>
                    <xdr:colOff>327660</xdr:colOff>
                    <xdr:row>10</xdr:row>
                    <xdr:rowOff>152400</xdr:rowOff>
                  </from>
                  <to>
                    <xdr:col>11</xdr:col>
                    <xdr:colOff>556260</xdr:colOff>
                    <xdr:row>10</xdr:row>
                    <xdr:rowOff>381000</xdr:rowOff>
                  </to>
                </anchor>
              </controlPr>
            </control>
          </mc:Choice>
        </mc:AlternateContent>
        <mc:AlternateContent xmlns:mc="http://schemas.openxmlformats.org/markup-compatibility/2006">
          <mc:Choice Requires="x14">
            <control shapeId="280683" r:id="rId124" name="Check Box 107">
              <controlPr defaultSize="0" autoFill="0" autoLine="0" autoPict="0">
                <anchor moveWithCells="1">
                  <from>
                    <xdr:col>10</xdr:col>
                    <xdr:colOff>350520</xdr:colOff>
                    <xdr:row>15</xdr:row>
                    <xdr:rowOff>152400</xdr:rowOff>
                  </from>
                  <to>
                    <xdr:col>10</xdr:col>
                    <xdr:colOff>579120</xdr:colOff>
                    <xdr:row>15</xdr:row>
                    <xdr:rowOff>381000</xdr:rowOff>
                  </to>
                </anchor>
              </controlPr>
            </control>
          </mc:Choice>
        </mc:AlternateContent>
        <mc:AlternateContent xmlns:mc="http://schemas.openxmlformats.org/markup-compatibility/2006">
          <mc:Choice Requires="x14">
            <control shapeId="280684" r:id="rId125" name="Check Box 108">
              <controlPr defaultSize="0" autoFill="0" autoLine="0" autoPict="0">
                <anchor moveWithCells="1">
                  <from>
                    <xdr:col>12</xdr:col>
                    <xdr:colOff>403860</xdr:colOff>
                    <xdr:row>15</xdr:row>
                    <xdr:rowOff>152400</xdr:rowOff>
                  </from>
                  <to>
                    <xdr:col>12</xdr:col>
                    <xdr:colOff>632460</xdr:colOff>
                    <xdr:row>15</xdr:row>
                    <xdr:rowOff>381000</xdr:rowOff>
                  </to>
                </anchor>
              </controlPr>
            </control>
          </mc:Choice>
        </mc:AlternateContent>
        <mc:AlternateContent xmlns:mc="http://schemas.openxmlformats.org/markup-compatibility/2006">
          <mc:Choice Requires="x14">
            <control shapeId="280685" r:id="rId126" name="Check Box 109">
              <controlPr defaultSize="0" autoFill="0" autoLine="0" autoPict="0">
                <anchor moveWithCells="1">
                  <from>
                    <xdr:col>11</xdr:col>
                    <xdr:colOff>327660</xdr:colOff>
                    <xdr:row>15</xdr:row>
                    <xdr:rowOff>175260</xdr:rowOff>
                  </from>
                  <to>
                    <xdr:col>11</xdr:col>
                    <xdr:colOff>556260</xdr:colOff>
                    <xdr:row>15</xdr:row>
                    <xdr:rowOff>403860</xdr:rowOff>
                  </to>
                </anchor>
              </controlPr>
            </control>
          </mc:Choice>
        </mc:AlternateContent>
        <mc:AlternateContent xmlns:mc="http://schemas.openxmlformats.org/markup-compatibility/2006">
          <mc:Choice Requires="x14">
            <control shapeId="280686" r:id="rId127" name="Check Box 110">
              <controlPr defaultSize="0" autoFill="0" autoLine="0" autoPict="0">
                <anchor moveWithCells="1">
                  <from>
                    <xdr:col>10</xdr:col>
                    <xdr:colOff>350520</xdr:colOff>
                    <xdr:row>17</xdr:row>
                    <xdr:rowOff>137160</xdr:rowOff>
                  </from>
                  <to>
                    <xdr:col>10</xdr:col>
                    <xdr:colOff>579120</xdr:colOff>
                    <xdr:row>17</xdr:row>
                    <xdr:rowOff>365760</xdr:rowOff>
                  </to>
                </anchor>
              </controlPr>
            </control>
          </mc:Choice>
        </mc:AlternateContent>
        <mc:AlternateContent xmlns:mc="http://schemas.openxmlformats.org/markup-compatibility/2006">
          <mc:Choice Requires="x14">
            <control shapeId="280687" r:id="rId128" name="Check Box 111">
              <controlPr defaultSize="0" autoFill="0" autoLine="0" autoPict="0">
                <anchor moveWithCells="1">
                  <from>
                    <xdr:col>12</xdr:col>
                    <xdr:colOff>403860</xdr:colOff>
                    <xdr:row>17</xdr:row>
                    <xdr:rowOff>137160</xdr:rowOff>
                  </from>
                  <to>
                    <xdr:col>12</xdr:col>
                    <xdr:colOff>632460</xdr:colOff>
                    <xdr:row>17</xdr:row>
                    <xdr:rowOff>365760</xdr:rowOff>
                  </to>
                </anchor>
              </controlPr>
            </control>
          </mc:Choice>
        </mc:AlternateContent>
        <mc:AlternateContent xmlns:mc="http://schemas.openxmlformats.org/markup-compatibility/2006">
          <mc:Choice Requires="x14">
            <control shapeId="280688" r:id="rId129" name="Check Box 112">
              <controlPr defaultSize="0" autoFill="0" autoLine="0" autoPict="0">
                <anchor moveWithCells="1">
                  <from>
                    <xdr:col>11</xdr:col>
                    <xdr:colOff>327660</xdr:colOff>
                    <xdr:row>17</xdr:row>
                    <xdr:rowOff>152400</xdr:rowOff>
                  </from>
                  <to>
                    <xdr:col>11</xdr:col>
                    <xdr:colOff>556260</xdr:colOff>
                    <xdr:row>17</xdr:row>
                    <xdr:rowOff>381000</xdr:rowOff>
                  </to>
                </anchor>
              </controlPr>
            </control>
          </mc:Choice>
        </mc:AlternateContent>
        <mc:AlternateContent xmlns:mc="http://schemas.openxmlformats.org/markup-compatibility/2006">
          <mc:Choice Requires="x14">
            <control shapeId="280689" r:id="rId130" name="Check Box 113">
              <controlPr defaultSize="0" autoFill="0" autoLine="0" autoPict="0">
                <anchor moveWithCells="1">
                  <from>
                    <xdr:col>10</xdr:col>
                    <xdr:colOff>350520</xdr:colOff>
                    <xdr:row>18</xdr:row>
                    <xdr:rowOff>137160</xdr:rowOff>
                  </from>
                  <to>
                    <xdr:col>10</xdr:col>
                    <xdr:colOff>579120</xdr:colOff>
                    <xdr:row>18</xdr:row>
                    <xdr:rowOff>365760</xdr:rowOff>
                  </to>
                </anchor>
              </controlPr>
            </control>
          </mc:Choice>
        </mc:AlternateContent>
        <mc:AlternateContent xmlns:mc="http://schemas.openxmlformats.org/markup-compatibility/2006">
          <mc:Choice Requires="x14">
            <control shapeId="280690" r:id="rId131" name="Check Box 114">
              <controlPr defaultSize="0" autoFill="0" autoLine="0" autoPict="0">
                <anchor moveWithCells="1">
                  <from>
                    <xdr:col>12</xdr:col>
                    <xdr:colOff>403860</xdr:colOff>
                    <xdr:row>18</xdr:row>
                    <xdr:rowOff>137160</xdr:rowOff>
                  </from>
                  <to>
                    <xdr:col>12</xdr:col>
                    <xdr:colOff>632460</xdr:colOff>
                    <xdr:row>18</xdr:row>
                    <xdr:rowOff>365760</xdr:rowOff>
                  </to>
                </anchor>
              </controlPr>
            </control>
          </mc:Choice>
        </mc:AlternateContent>
        <mc:AlternateContent xmlns:mc="http://schemas.openxmlformats.org/markup-compatibility/2006">
          <mc:Choice Requires="x14">
            <control shapeId="280691" r:id="rId132" name="Check Box 115">
              <controlPr defaultSize="0" autoFill="0" autoLine="0" autoPict="0">
                <anchor moveWithCells="1">
                  <from>
                    <xdr:col>11</xdr:col>
                    <xdr:colOff>327660</xdr:colOff>
                    <xdr:row>18</xdr:row>
                    <xdr:rowOff>152400</xdr:rowOff>
                  </from>
                  <to>
                    <xdr:col>11</xdr:col>
                    <xdr:colOff>556260</xdr:colOff>
                    <xdr:row>18</xdr:row>
                    <xdr:rowOff>381000</xdr:rowOff>
                  </to>
                </anchor>
              </controlPr>
            </control>
          </mc:Choice>
        </mc:AlternateContent>
        <mc:AlternateContent xmlns:mc="http://schemas.openxmlformats.org/markup-compatibility/2006">
          <mc:Choice Requires="x14">
            <control shapeId="280692" r:id="rId133" name="Check Box 116">
              <controlPr defaultSize="0" autoFill="0" autoLine="0" autoPict="0">
                <anchor moveWithCells="1">
                  <from>
                    <xdr:col>10</xdr:col>
                    <xdr:colOff>350520</xdr:colOff>
                    <xdr:row>19</xdr:row>
                    <xdr:rowOff>137160</xdr:rowOff>
                  </from>
                  <to>
                    <xdr:col>10</xdr:col>
                    <xdr:colOff>579120</xdr:colOff>
                    <xdr:row>19</xdr:row>
                    <xdr:rowOff>365760</xdr:rowOff>
                  </to>
                </anchor>
              </controlPr>
            </control>
          </mc:Choice>
        </mc:AlternateContent>
        <mc:AlternateContent xmlns:mc="http://schemas.openxmlformats.org/markup-compatibility/2006">
          <mc:Choice Requires="x14">
            <control shapeId="280693" r:id="rId134" name="Check Box 117">
              <controlPr defaultSize="0" autoFill="0" autoLine="0" autoPict="0">
                <anchor moveWithCells="1">
                  <from>
                    <xdr:col>12</xdr:col>
                    <xdr:colOff>403860</xdr:colOff>
                    <xdr:row>19</xdr:row>
                    <xdr:rowOff>137160</xdr:rowOff>
                  </from>
                  <to>
                    <xdr:col>12</xdr:col>
                    <xdr:colOff>632460</xdr:colOff>
                    <xdr:row>19</xdr:row>
                    <xdr:rowOff>365760</xdr:rowOff>
                  </to>
                </anchor>
              </controlPr>
            </control>
          </mc:Choice>
        </mc:AlternateContent>
        <mc:AlternateContent xmlns:mc="http://schemas.openxmlformats.org/markup-compatibility/2006">
          <mc:Choice Requires="x14">
            <control shapeId="280694" r:id="rId135" name="Check Box 118">
              <controlPr defaultSize="0" autoFill="0" autoLine="0" autoPict="0">
                <anchor moveWithCells="1">
                  <from>
                    <xdr:col>11</xdr:col>
                    <xdr:colOff>327660</xdr:colOff>
                    <xdr:row>19</xdr:row>
                    <xdr:rowOff>152400</xdr:rowOff>
                  </from>
                  <to>
                    <xdr:col>11</xdr:col>
                    <xdr:colOff>556260</xdr:colOff>
                    <xdr:row>19</xdr:row>
                    <xdr:rowOff>381000</xdr:rowOff>
                  </to>
                </anchor>
              </controlPr>
            </control>
          </mc:Choice>
        </mc:AlternateContent>
        <mc:AlternateContent xmlns:mc="http://schemas.openxmlformats.org/markup-compatibility/2006">
          <mc:Choice Requires="x14">
            <control shapeId="280695" r:id="rId136" name="Check Box 119">
              <controlPr defaultSize="0" autoFill="0" autoLine="0" autoPict="0">
                <anchor moveWithCells="1">
                  <from>
                    <xdr:col>10</xdr:col>
                    <xdr:colOff>350520</xdr:colOff>
                    <xdr:row>23</xdr:row>
                    <xdr:rowOff>137160</xdr:rowOff>
                  </from>
                  <to>
                    <xdr:col>10</xdr:col>
                    <xdr:colOff>579120</xdr:colOff>
                    <xdr:row>23</xdr:row>
                    <xdr:rowOff>365760</xdr:rowOff>
                  </to>
                </anchor>
              </controlPr>
            </control>
          </mc:Choice>
        </mc:AlternateContent>
        <mc:AlternateContent xmlns:mc="http://schemas.openxmlformats.org/markup-compatibility/2006">
          <mc:Choice Requires="x14">
            <control shapeId="280696" r:id="rId137" name="Check Box 120">
              <controlPr defaultSize="0" autoFill="0" autoLine="0" autoPict="0">
                <anchor moveWithCells="1">
                  <from>
                    <xdr:col>12</xdr:col>
                    <xdr:colOff>403860</xdr:colOff>
                    <xdr:row>23</xdr:row>
                    <xdr:rowOff>137160</xdr:rowOff>
                  </from>
                  <to>
                    <xdr:col>12</xdr:col>
                    <xdr:colOff>632460</xdr:colOff>
                    <xdr:row>23</xdr:row>
                    <xdr:rowOff>365760</xdr:rowOff>
                  </to>
                </anchor>
              </controlPr>
            </control>
          </mc:Choice>
        </mc:AlternateContent>
        <mc:AlternateContent xmlns:mc="http://schemas.openxmlformats.org/markup-compatibility/2006">
          <mc:Choice Requires="x14">
            <control shapeId="280697" r:id="rId138" name="Check Box 121">
              <controlPr defaultSize="0" autoFill="0" autoLine="0" autoPict="0">
                <anchor moveWithCells="1">
                  <from>
                    <xdr:col>11</xdr:col>
                    <xdr:colOff>327660</xdr:colOff>
                    <xdr:row>23</xdr:row>
                    <xdr:rowOff>144780</xdr:rowOff>
                  </from>
                  <to>
                    <xdr:col>11</xdr:col>
                    <xdr:colOff>556260</xdr:colOff>
                    <xdr:row>23</xdr:row>
                    <xdr:rowOff>373380</xdr:rowOff>
                  </to>
                </anchor>
              </controlPr>
            </control>
          </mc:Choice>
        </mc:AlternateContent>
        <mc:AlternateContent xmlns:mc="http://schemas.openxmlformats.org/markup-compatibility/2006">
          <mc:Choice Requires="x14">
            <control shapeId="280698" r:id="rId139" name="Check Box 122">
              <controlPr defaultSize="0" autoFill="0" autoLine="0" autoPict="0">
                <anchor moveWithCells="1">
                  <from>
                    <xdr:col>10</xdr:col>
                    <xdr:colOff>350520</xdr:colOff>
                    <xdr:row>24</xdr:row>
                    <xdr:rowOff>137160</xdr:rowOff>
                  </from>
                  <to>
                    <xdr:col>10</xdr:col>
                    <xdr:colOff>579120</xdr:colOff>
                    <xdr:row>24</xdr:row>
                    <xdr:rowOff>365760</xdr:rowOff>
                  </to>
                </anchor>
              </controlPr>
            </control>
          </mc:Choice>
        </mc:AlternateContent>
        <mc:AlternateContent xmlns:mc="http://schemas.openxmlformats.org/markup-compatibility/2006">
          <mc:Choice Requires="x14">
            <control shapeId="280699" r:id="rId140" name="Check Box 123">
              <controlPr defaultSize="0" autoFill="0" autoLine="0" autoPict="0">
                <anchor moveWithCells="1">
                  <from>
                    <xdr:col>12</xdr:col>
                    <xdr:colOff>403860</xdr:colOff>
                    <xdr:row>24</xdr:row>
                    <xdr:rowOff>137160</xdr:rowOff>
                  </from>
                  <to>
                    <xdr:col>12</xdr:col>
                    <xdr:colOff>632460</xdr:colOff>
                    <xdr:row>24</xdr:row>
                    <xdr:rowOff>365760</xdr:rowOff>
                  </to>
                </anchor>
              </controlPr>
            </control>
          </mc:Choice>
        </mc:AlternateContent>
        <mc:AlternateContent xmlns:mc="http://schemas.openxmlformats.org/markup-compatibility/2006">
          <mc:Choice Requires="x14">
            <control shapeId="280700" r:id="rId141" name="Check Box 124">
              <controlPr defaultSize="0" autoFill="0" autoLine="0" autoPict="0">
                <anchor moveWithCells="1">
                  <from>
                    <xdr:col>11</xdr:col>
                    <xdr:colOff>327660</xdr:colOff>
                    <xdr:row>24</xdr:row>
                    <xdr:rowOff>144780</xdr:rowOff>
                  </from>
                  <to>
                    <xdr:col>11</xdr:col>
                    <xdr:colOff>556260</xdr:colOff>
                    <xdr:row>24</xdr:row>
                    <xdr:rowOff>373380</xdr:rowOff>
                  </to>
                </anchor>
              </controlPr>
            </control>
          </mc:Choice>
        </mc:AlternateContent>
        <mc:AlternateContent xmlns:mc="http://schemas.openxmlformats.org/markup-compatibility/2006">
          <mc:Choice Requires="x14">
            <control shapeId="280701" r:id="rId142" name="Group Box 125">
              <controlPr defaultSize="0" autoFill="0" autoPict="0">
                <anchor moveWithCells="1">
                  <from>
                    <xdr:col>12</xdr:col>
                    <xdr:colOff>0</xdr:colOff>
                    <xdr:row>37</xdr:row>
                    <xdr:rowOff>0</xdr:rowOff>
                  </from>
                  <to>
                    <xdr:col>18</xdr:col>
                    <xdr:colOff>754380</xdr:colOff>
                    <xdr:row>40</xdr:row>
                    <xdr:rowOff>15240</xdr:rowOff>
                  </to>
                </anchor>
              </controlPr>
            </control>
          </mc:Choice>
        </mc:AlternateContent>
        <mc:AlternateContent xmlns:mc="http://schemas.openxmlformats.org/markup-compatibility/2006">
          <mc:Choice Requires="x14">
            <control shapeId="280702" r:id="rId143" name="Group Box 12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3" r:id="rId144" name="Group Box 12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4" r:id="rId145" name="Group Box 12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5" r:id="rId146" name="Group Box 12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6" r:id="rId147" name="Group Box 13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7" r:id="rId148" name="Group Box 131">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08" r:id="rId149" name="Group Box 13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09" r:id="rId150" name="Group Box 133">
              <controlPr defaultSize="0" autoFill="0" autoPict="0">
                <anchor moveWithCells="1">
                  <from>
                    <xdr:col>12</xdr:col>
                    <xdr:colOff>0</xdr:colOff>
                    <xdr:row>37</xdr:row>
                    <xdr:rowOff>0</xdr:rowOff>
                  </from>
                  <to>
                    <xdr:col>18</xdr:col>
                    <xdr:colOff>754380</xdr:colOff>
                    <xdr:row>40</xdr:row>
                    <xdr:rowOff>15240</xdr:rowOff>
                  </to>
                </anchor>
              </controlPr>
            </control>
          </mc:Choice>
        </mc:AlternateContent>
        <mc:AlternateContent xmlns:mc="http://schemas.openxmlformats.org/markup-compatibility/2006">
          <mc:Choice Requires="x14">
            <control shapeId="280710" r:id="rId151" name="Group Box 13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1" r:id="rId152" name="Group Box 13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2" r:id="rId153" name="Group Box 13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3" r:id="rId154" name="Group Box 13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4" r:id="rId155" name="Group Box 13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5" r:id="rId156" name="Group Box 139">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16" r:id="rId157" name="Group Box 14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7" r:id="rId158" name="Group Box 141">
              <controlPr defaultSize="0" autoFill="0" autoPict="0">
                <anchor moveWithCells="1">
                  <from>
                    <xdr:col>12</xdr:col>
                    <xdr:colOff>0</xdr:colOff>
                    <xdr:row>37</xdr:row>
                    <xdr:rowOff>0</xdr:rowOff>
                  </from>
                  <to>
                    <xdr:col>18</xdr:col>
                    <xdr:colOff>754380</xdr:colOff>
                    <xdr:row>40</xdr:row>
                    <xdr:rowOff>144780</xdr:rowOff>
                  </to>
                </anchor>
              </controlPr>
            </control>
          </mc:Choice>
        </mc:AlternateContent>
        <mc:AlternateContent xmlns:mc="http://schemas.openxmlformats.org/markup-compatibility/2006">
          <mc:Choice Requires="x14">
            <control shapeId="280718" r:id="rId159" name="Group Box 14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19" r:id="rId160" name="Group Box 14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0" r:id="rId161" name="Group Box 14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1" r:id="rId162" name="Group Box 14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2" r:id="rId163" name="Group Box 14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3" r:id="rId164" name="Group Box 147">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24" r:id="rId165" name="Group Box 14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5" r:id="rId166" name="Group Box 14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6" r:id="rId167" name="Group Box 15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7" r:id="rId168" name="Group Box 15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8" r:id="rId169" name="Group Box 15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29" r:id="rId170" name="Group Box 15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0" r:id="rId171" name="Group Box 154">
              <controlPr defaultSize="0" autoFill="0" autoPict="0">
                <anchor moveWithCells="1">
                  <from>
                    <xdr:col>8</xdr:col>
                    <xdr:colOff>213360</xdr:colOff>
                    <xdr:row>37</xdr:row>
                    <xdr:rowOff>0</xdr:rowOff>
                  </from>
                  <to>
                    <xdr:col>10</xdr:col>
                    <xdr:colOff>982980</xdr:colOff>
                    <xdr:row>38</xdr:row>
                    <xdr:rowOff>175260</xdr:rowOff>
                  </to>
                </anchor>
              </controlPr>
            </control>
          </mc:Choice>
        </mc:AlternateContent>
        <mc:AlternateContent xmlns:mc="http://schemas.openxmlformats.org/markup-compatibility/2006">
          <mc:Choice Requires="x14">
            <control shapeId="280731" r:id="rId172" name="Group Box 15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2" r:id="rId173" name="Group Box 156">
              <controlPr defaultSize="0" autoFill="0" autoPict="0">
                <anchor moveWithCells="1">
                  <from>
                    <xdr:col>12</xdr:col>
                    <xdr:colOff>0</xdr:colOff>
                    <xdr:row>37</xdr:row>
                    <xdr:rowOff>0</xdr:rowOff>
                  </from>
                  <to>
                    <xdr:col>18</xdr:col>
                    <xdr:colOff>754380</xdr:colOff>
                    <xdr:row>39</xdr:row>
                    <xdr:rowOff>121920</xdr:rowOff>
                  </to>
                </anchor>
              </controlPr>
            </control>
          </mc:Choice>
        </mc:AlternateContent>
        <mc:AlternateContent xmlns:mc="http://schemas.openxmlformats.org/markup-compatibility/2006">
          <mc:Choice Requires="x14">
            <control shapeId="280733" r:id="rId174" name="Group Box 15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4" r:id="rId175" name="Group Box 15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5" r:id="rId176" name="Group Box 15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6" r:id="rId177" name="Group Box 16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7" r:id="rId178" name="Group Box 16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8" r:id="rId179" name="Group Box 16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39" r:id="rId180" name="Group Box 16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0" r:id="rId181" name="Group Box 164">
              <controlPr defaultSize="0" autoFill="0" autoPict="0">
                <anchor moveWithCells="1">
                  <from>
                    <xdr:col>12</xdr:col>
                    <xdr:colOff>0</xdr:colOff>
                    <xdr:row>37</xdr:row>
                    <xdr:rowOff>0</xdr:rowOff>
                  </from>
                  <to>
                    <xdr:col>18</xdr:col>
                    <xdr:colOff>754380</xdr:colOff>
                    <xdr:row>39</xdr:row>
                    <xdr:rowOff>129540</xdr:rowOff>
                  </to>
                </anchor>
              </controlPr>
            </control>
          </mc:Choice>
        </mc:AlternateContent>
        <mc:AlternateContent xmlns:mc="http://schemas.openxmlformats.org/markup-compatibility/2006">
          <mc:Choice Requires="x14">
            <control shapeId="280741" r:id="rId182" name="Group Box 16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2" r:id="rId183" name="Group Box 16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3" r:id="rId184" name="Group Box 16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4" r:id="rId185" name="Group Box 16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5" r:id="rId186" name="Group Box 16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6" r:id="rId187" name="Group Box 17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7" r:id="rId188" name="Group Box 17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48" r:id="rId189" name="Group Box 172">
              <controlPr defaultSize="0" autoFill="0" autoPict="0">
                <anchor moveWithCells="1">
                  <from>
                    <xdr:col>12</xdr:col>
                    <xdr:colOff>0</xdr:colOff>
                    <xdr:row>37</xdr:row>
                    <xdr:rowOff>0</xdr:rowOff>
                  </from>
                  <to>
                    <xdr:col>18</xdr:col>
                    <xdr:colOff>754380</xdr:colOff>
                    <xdr:row>40</xdr:row>
                    <xdr:rowOff>15240</xdr:rowOff>
                  </to>
                </anchor>
              </controlPr>
            </control>
          </mc:Choice>
        </mc:AlternateContent>
        <mc:AlternateContent xmlns:mc="http://schemas.openxmlformats.org/markup-compatibility/2006">
          <mc:Choice Requires="x14">
            <control shapeId="280749" r:id="rId190" name="Group Box 17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0" r:id="rId191" name="Group Box 17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1" r:id="rId192" name="Group Box 17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2" r:id="rId193" name="Group Box 17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3" r:id="rId194" name="Group Box 177">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4" r:id="rId195" name="Group Box 178">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5" r:id="rId196" name="Group Box 179">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6" r:id="rId197" name="Group Box 180">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7" r:id="rId198" name="Group Box 181">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8" r:id="rId199" name="Group Box 182">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59" r:id="rId200" name="Group Box 183">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0" r:id="rId201" name="Group Box 184">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1" r:id="rId202" name="Group Box 185">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2" r:id="rId203" name="Group Box 186">
              <controlPr defaultSize="0" autoFill="0" autoPict="0">
                <anchor moveWithCells="1">
                  <from>
                    <xdr:col>8</xdr:col>
                    <xdr:colOff>213360</xdr:colOff>
                    <xdr:row>37</xdr:row>
                    <xdr:rowOff>0</xdr:rowOff>
                  </from>
                  <to>
                    <xdr:col>10</xdr:col>
                    <xdr:colOff>982980</xdr:colOff>
                    <xdr:row>38</xdr:row>
                    <xdr:rowOff>190500</xdr:rowOff>
                  </to>
                </anchor>
              </controlPr>
            </control>
          </mc:Choice>
        </mc:AlternateContent>
        <mc:AlternateContent xmlns:mc="http://schemas.openxmlformats.org/markup-compatibility/2006">
          <mc:Choice Requires="x14">
            <control shapeId="280763" r:id="rId204" name="Group Box 187">
              <controlPr defaultSize="0" autoFill="0" autoPict="0">
                <anchor moveWithCells="1">
                  <from>
                    <xdr:col>12</xdr:col>
                    <xdr:colOff>0</xdr:colOff>
                    <xdr:row>37</xdr:row>
                    <xdr:rowOff>0</xdr:rowOff>
                  </from>
                  <to>
                    <xdr:col>18</xdr:col>
                    <xdr:colOff>754380</xdr:colOff>
                    <xdr:row>39</xdr:row>
                    <xdr:rowOff>45720</xdr:rowOff>
                  </to>
                </anchor>
              </controlPr>
            </control>
          </mc:Choice>
        </mc:AlternateContent>
        <mc:AlternateContent xmlns:mc="http://schemas.openxmlformats.org/markup-compatibility/2006">
          <mc:Choice Requires="x14">
            <control shapeId="280764" r:id="rId205" name="Group Box 188">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5" r:id="rId206" name="Group Box 189">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6" r:id="rId207" name="Group Box 190">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7" r:id="rId208" name="Group Box 191">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8" r:id="rId209" name="Group Box 192">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69" r:id="rId210" name="Group Box 193">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70" r:id="rId211" name="Group Box 194">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1" r:id="rId212" name="Group Box 195">
              <controlPr defaultSize="0" autoFill="0" autoPict="0">
                <anchor moveWithCells="1">
                  <from>
                    <xdr:col>12</xdr:col>
                    <xdr:colOff>0</xdr:colOff>
                    <xdr:row>37</xdr:row>
                    <xdr:rowOff>0</xdr:rowOff>
                  </from>
                  <to>
                    <xdr:col>18</xdr:col>
                    <xdr:colOff>754380</xdr:colOff>
                    <xdr:row>39</xdr:row>
                    <xdr:rowOff>53340</xdr:rowOff>
                  </to>
                </anchor>
              </controlPr>
            </control>
          </mc:Choice>
        </mc:AlternateContent>
        <mc:AlternateContent xmlns:mc="http://schemas.openxmlformats.org/markup-compatibility/2006">
          <mc:Choice Requires="x14">
            <control shapeId="280772" r:id="rId213" name="Group Box 196">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3" r:id="rId214" name="Group Box 197">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4" r:id="rId215" name="Group Box 198">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5" r:id="rId216" name="Group Box 199">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6" r:id="rId217" name="Group Box 200">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7" r:id="rId218" name="Group Box 201">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78" r:id="rId219" name="Group Box 202">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79" r:id="rId220" name="Group Box 203">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0" r:id="rId221" name="Group Box 204">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1" r:id="rId222" name="Group Box 205">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2" r:id="rId223" name="Group Box 206">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3" r:id="rId224" name="Group Box 207">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4" r:id="rId225" name="Group Box 208">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85" r:id="rId226" name="Group Box 209">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6" r:id="rId227" name="Group Box 210">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7" r:id="rId228" name="Group Box 211">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8" r:id="rId229" name="Group Box 212">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89" r:id="rId230" name="Group Box 213">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90" r:id="rId231" name="Group Box 214">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91" r:id="rId232" name="Group Box 215">
              <controlPr defaultSize="0" autoFill="0" autoPict="0">
                <anchor moveWithCells="1">
                  <from>
                    <xdr:col>8</xdr:col>
                    <xdr:colOff>213360</xdr:colOff>
                    <xdr:row>37</xdr:row>
                    <xdr:rowOff>0</xdr:rowOff>
                  </from>
                  <to>
                    <xdr:col>10</xdr:col>
                    <xdr:colOff>982980</xdr:colOff>
                    <xdr:row>38</xdr:row>
                    <xdr:rowOff>99060</xdr:rowOff>
                  </to>
                </anchor>
              </controlPr>
            </control>
          </mc:Choice>
        </mc:AlternateContent>
        <mc:AlternateContent xmlns:mc="http://schemas.openxmlformats.org/markup-compatibility/2006">
          <mc:Choice Requires="x14">
            <control shapeId="280792" r:id="rId233" name="Group Box 216">
              <controlPr defaultSize="0" autoFill="0" autoPict="0">
                <anchor moveWithCells="1">
                  <from>
                    <xdr:col>8</xdr:col>
                    <xdr:colOff>213360</xdr:colOff>
                    <xdr:row>37</xdr:row>
                    <xdr:rowOff>0</xdr:rowOff>
                  </from>
                  <to>
                    <xdr:col>10</xdr:col>
                    <xdr:colOff>982980</xdr:colOff>
                    <xdr:row>38</xdr:row>
                    <xdr:rowOff>114300</xdr:rowOff>
                  </to>
                </anchor>
              </controlPr>
            </control>
          </mc:Choice>
        </mc:AlternateContent>
        <mc:AlternateContent xmlns:mc="http://schemas.openxmlformats.org/markup-compatibility/2006">
          <mc:Choice Requires="x14">
            <control shapeId="280793" r:id="rId234" name="Group Box 217">
              <controlPr defaultSize="0" autoFill="0" autoPict="0">
                <anchor moveWithCells="1">
                  <from>
                    <xdr:col>10</xdr:col>
                    <xdr:colOff>213360</xdr:colOff>
                    <xdr:row>29</xdr:row>
                    <xdr:rowOff>0</xdr:rowOff>
                  </from>
                  <to>
                    <xdr:col>16</xdr:col>
                    <xdr:colOff>533400</xdr:colOff>
                    <xdr:row>31</xdr:row>
                    <xdr:rowOff>99060</xdr:rowOff>
                  </to>
                </anchor>
              </controlPr>
            </control>
          </mc:Choice>
        </mc:AlternateContent>
        <mc:AlternateContent xmlns:mc="http://schemas.openxmlformats.org/markup-compatibility/2006">
          <mc:Choice Requires="x14">
            <control shapeId="280794" r:id="rId235" name="Group Box 21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5" r:id="rId236" name="Group Box 21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6" r:id="rId237" name="Group Box 22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7" r:id="rId238" name="Group Box 22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8" r:id="rId239" name="Group Box 22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799" r:id="rId240" name="Group Box 22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0" r:id="rId241" name="Group Box 22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1" r:id="rId242" name="Group Box 225">
              <controlPr defaultSize="0" autoFill="0" autoPict="0">
                <anchor moveWithCells="1">
                  <from>
                    <xdr:col>10</xdr:col>
                    <xdr:colOff>0</xdr:colOff>
                    <xdr:row>29</xdr:row>
                    <xdr:rowOff>0</xdr:rowOff>
                  </from>
                  <to>
                    <xdr:col>16</xdr:col>
                    <xdr:colOff>320040</xdr:colOff>
                    <xdr:row>31</xdr:row>
                    <xdr:rowOff>99060</xdr:rowOff>
                  </to>
                </anchor>
              </controlPr>
            </control>
          </mc:Choice>
        </mc:AlternateContent>
        <mc:AlternateContent xmlns:mc="http://schemas.openxmlformats.org/markup-compatibility/2006">
          <mc:Choice Requires="x14">
            <control shapeId="280802" r:id="rId243" name="Group Box 22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3" r:id="rId244" name="Group Box 22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4" r:id="rId245" name="Group Box 22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5" r:id="rId246" name="Group Box 22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6" r:id="rId247" name="Group Box 23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7" r:id="rId248" name="Group Box 23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8" r:id="rId249" name="Group Box 23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09" r:id="rId250" name="Group Box 233">
              <controlPr defaultSize="0" autoFill="0" autoPict="0">
                <anchor moveWithCells="1">
                  <from>
                    <xdr:col>10</xdr:col>
                    <xdr:colOff>213360</xdr:colOff>
                    <xdr:row>29</xdr:row>
                    <xdr:rowOff>0</xdr:rowOff>
                  </from>
                  <to>
                    <xdr:col>16</xdr:col>
                    <xdr:colOff>533400</xdr:colOff>
                    <xdr:row>31</xdr:row>
                    <xdr:rowOff>99060</xdr:rowOff>
                  </to>
                </anchor>
              </controlPr>
            </control>
          </mc:Choice>
        </mc:AlternateContent>
        <mc:AlternateContent xmlns:mc="http://schemas.openxmlformats.org/markup-compatibility/2006">
          <mc:Choice Requires="x14">
            <control shapeId="280810" r:id="rId251" name="Group Box 23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1" r:id="rId252" name="Group Box 23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2" r:id="rId253" name="Group Box 23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3" r:id="rId254" name="Group Box 23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4" r:id="rId255" name="Group Box 23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5" r:id="rId256" name="Group Box 23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6" r:id="rId257" name="Group Box 24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7" r:id="rId258" name="Group Box 241">
              <controlPr defaultSize="0" autoFill="0" autoPict="0">
                <anchor moveWithCells="1">
                  <from>
                    <xdr:col>10</xdr:col>
                    <xdr:colOff>213360</xdr:colOff>
                    <xdr:row>29</xdr:row>
                    <xdr:rowOff>0</xdr:rowOff>
                  </from>
                  <to>
                    <xdr:col>16</xdr:col>
                    <xdr:colOff>533400</xdr:colOff>
                    <xdr:row>31</xdr:row>
                    <xdr:rowOff>220980</xdr:rowOff>
                  </to>
                </anchor>
              </controlPr>
            </control>
          </mc:Choice>
        </mc:AlternateContent>
        <mc:AlternateContent xmlns:mc="http://schemas.openxmlformats.org/markup-compatibility/2006">
          <mc:Choice Requires="x14">
            <control shapeId="280818" r:id="rId259" name="Group Box 24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19" r:id="rId260" name="Group Box 24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0" r:id="rId261" name="Group Box 24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1" r:id="rId262" name="Group Box 24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2" r:id="rId263" name="Group Box 24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3" r:id="rId264" name="Group Box 24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4" r:id="rId265" name="Group Box 24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5" r:id="rId266" name="Group Box 249">
              <controlPr defaultSize="0" autoFill="0" autoPict="0">
                <anchor moveWithCells="1">
                  <from>
                    <xdr:col>10</xdr:col>
                    <xdr:colOff>0</xdr:colOff>
                    <xdr:row>29</xdr:row>
                    <xdr:rowOff>0</xdr:rowOff>
                  </from>
                  <to>
                    <xdr:col>16</xdr:col>
                    <xdr:colOff>320040</xdr:colOff>
                    <xdr:row>32</xdr:row>
                    <xdr:rowOff>220980</xdr:rowOff>
                  </to>
                </anchor>
              </controlPr>
            </control>
          </mc:Choice>
        </mc:AlternateContent>
        <mc:AlternateContent xmlns:mc="http://schemas.openxmlformats.org/markup-compatibility/2006">
          <mc:Choice Requires="x14">
            <control shapeId="280826" r:id="rId267" name="Group Box 25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7" r:id="rId268" name="Group Box 25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8" r:id="rId269" name="Group Box 25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29" r:id="rId270" name="Group Box 25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0" r:id="rId271" name="Group Box 25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1" r:id="rId272" name="Group Box 25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2" r:id="rId273" name="Group Box 25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3" r:id="rId274" name="Group Box 257">
              <controlPr defaultSize="0" autoFill="0" autoPict="0">
                <anchor moveWithCells="1">
                  <from>
                    <xdr:col>10</xdr:col>
                    <xdr:colOff>213360</xdr:colOff>
                    <xdr:row>29</xdr:row>
                    <xdr:rowOff>0</xdr:rowOff>
                  </from>
                  <to>
                    <xdr:col>16</xdr:col>
                    <xdr:colOff>533400</xdr:colOff>
                    <xdr:row>31</xdr:row>
                    <xdr:rowOff>99060</xdr:rowOff>
                  </to>
                </anchor>
              </controlPr>
            </control>
          </mc:Choice>
        </mc:AlternateContent>
        <mc:AlternateContent xmlns:mc="http://schemas.openxmlformats.org/markup-compatibility/2006">
          <mc:Choice Requires="x14">
            <control shapeId="280834" r:id="rId275" name="Group Box 25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5" r:id="rId276" name="Group Box 25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6" r:id="rId277" name="Group Box 26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7" r:id="rId278" name="Group Box 26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8" r:id="rId279" name="Group Box 26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39" r:id="rId280" name="Group Box 26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0" r:id="rId281" name="Group Box 26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1" r:id="rId282" name="Group Box 265">
              <controlPr defaultSize="0" autoFill="0" autoPict="0">
                <anchor moveWithCells="1">
                  <from>
                    <xdr:col>10</xdr:col>
                    <xdr:colOff>213360</xdr:colOff>
                    <xdr:row>29</xdr:row>
                    <xdr:rowOff>0</xdr:rowOff>
                  </from>
                  <to>
                    <xdr:col>16</xdr:col>
                    <xdr:colOff>533400</xdr:colOff>
                    <xdr:row>31</xdr:row>
                    <xdr:rowOff>220980</xdr:rowOff>
                  </to>
                </anchor>
              </controlPr>
            </control>
          </mc:Choice>
        </mc:AlternateContent>
        <mc:AlternateContent xmlns:mc="http://schemas.openxmlformats.org/markup-compatibility/2006">
          <mc:Choice Requires="x14">
            <control shapeId="280842" r:id="rId283" name="Group Box 26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3" r:id="rId284" name="Group Box 26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4" r:id="rId285" name="Group Box 26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5" r:id="rId286" name="Group Box 26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6" r:id="rId287" name="Group Box 27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7" r:id="rId288" name="Group Box 27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8" r:id="rId289" name="Group Box 27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49" r:id="rId290" name="Group Box 27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0" r:id="rId291" name="Group Box 27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1" r:id="rId292" name="Group Box 27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2" r:id="rId293" name="Group Box 27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3" r:id="rId294" name="Group Box 27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4" r:id="rId295" name="Group Box 27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5" r:id="rId296" name="Group Box 27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6" r:id="rId297" name="Group Box 280">
              <controlPr defaultSize="0" autoFill="0" autoPict="0">
                <anchor moveWithCells="1">
                  <from>
                    <xdr:col>10</xdr:col>
                    <xdr:colOff>0</xdr:colOff>
                    <xdr:row>29</xdr:row>
                    <xdr:rowOff>0</xdr:rowOff>
                  </from>
                  <to>
                    <xdr:col>16</xdr:col>
                    <xdr:colOff>320040</xdr:colOff>
                    <xdr:row>31</xdr:row>
                    <xdr:rowOff>220980</xdr:rowOff>
                  </to>
                </anchor>
              </controlPr>
            </control>
          </mc:Choice>
        </mc:AlternateContent>
        <mc:AlternateContent xmlns:mc="http://schemas.openxmlformats.org/markup-compatibility/2006">
          <mc:Choice Requires="x14">
            <control shapeId="280857" r:id="rId298" name="Group Box 28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8" r:id="rId299" name="Group Box 28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59" r:id="rId300" name="Group Box 28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0" r:id="rId301" name="Group Box 28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1" r:id="rId302" name="Group Box 28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2" r:id="rId303" name="Group Box 28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3" r:id="rId304" name="Group Box 28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4" r:id="rId305" name="Group Box 288">
              <controlPr defaultSize="0" autoFill="0" autoPict="0">
                <anchor moveWithCells="1">
                  <from>
                    <xdr:col>10</xdr:col>
                    <xdr:colOff>213360</xdr:colOff>
                    <xdr:row>29</xdr:row>
                    <xdr:rowOff>0</xdr:rowOff>
                  </from>
                  <to>
                    <xdr:col>16</xdr:col>
                    <xdr:colOff>533400</xdr:colOff>
                    <xdr:row>32</xdr:row>
                    <xdr:rowOff>99060</xdr:rowOff>
                  </to>
                </anchor>
              </controlPr>
            </control>
          </mc:Choice>
        </mc:AlternateContent>
        <mc:AlternateContent xmlns:mc="http://schemas.openxmlformats.org/markup-compatibility/2006">
          <mc:Choice Requires="x14">
            <control shapeId="280865" r:id="rId306" name="Group Box 28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6" r:id="rId307" name="Group Box 29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7" r:id="rId308" name="Group Box 29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8" r:id="rId309" name="Group Box 29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69" r:id="rId310" name="Group Box 29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0" r:id="rId311" name="Group Box 29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1" r:id="rId312" name="Group Box 29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2" r:id="rId313" name="Group Box 29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3" r:id="rId314" name="Group Box 29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4" r:id="rId315" name="Group Box 29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5" r:id="rId316" name="Group Box 29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6" r:id="rId317" name="Group Box 300">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7" r:id="rId318" name="Group Box 301">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8" r:id="rId319" name="Group Box 302">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79" r:id="rId320" name="Group Box 303">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0" r:id="rId321" name="Group Box 304">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1" r:id="rId322" name="Group Box 305">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2" r:id="rId323" name="Group Box 306">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3" r:id="rId324" name="Group Box 307">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4" r:id="rId325" name="Group Box 308">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5" r:id="rId326" name="Group Box 309">
              <controlPr defaultSize="0" autoFill="0" autoPict="0">
                <anchor moveWithCells="1">
                  <from>
                    <xdr:col>8</xdr:col>
                    <xdr:colOff>0</xdr:colOff>
                    <xdr:row>29</xdr:row>
                    <xdr:rowOff>0</xdr:rowOff>
                  </from>
                  <to>
                    <xdr:col>10</xdr:col>
                    <xdr:colOff>777240</xdr:colOff>
                    <xdr:row>30</xdr:row>
                    <xdr:rowOff>182880</xdr:rowOff>
                  </to>
                </anchor>
              </controlPr>
            </control>
          </mc:Choice>
        </mc:AlternateContent>
        <mc:AlternateContent xmlns:mc="http://schemas.openxmlformats.org/markup-compatibility/2006">
          <mc:Choice Requires="x14">
            <control shapeId="280886" r:id="rId327" name="Group Box 310">
              <controlPr defaultSize="0" autoFill="0" autoPict="0">
                <anchor moveWithCells="1">
                  <from>
                    <xdr:col>10</xdr:col>
                    <xdr:colOff>213360</xdr:colOff>
                    <xdr:row>31</xdr:row>
                    <xdr:rowOff>0</xdr:rowOff>
                  </from>
                  <to>
                    <xdr:col>16</xdr:col>
                    <xdr:colOff>533400</xdr:colOff>
                    <xdr:row>33</xdr:row>
                    <xdr:rowOff>45720</xdr:rowOff>
                  </to>
                </anchor>
              </controlPr>
            </control>
          </mc:Choice>
        </mc:AlternateContent>
        <mc:AlternateContent xmlns:mc="http://schemas.openxmlformats.org/markup-compatibility/2006">
          <mc:Choice Requires="x14">
            <control shapeId="280887" r:id="rId328" name="Group Box 31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88" r:id="rId329" name="Group Box 31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89" r:id="rId330" name="Group Box 31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0" r:id="rId331" name="Group Box 31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1" r:id="rId332" name="Group Box 31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2" r:id="rId333" name="Group Box 31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3" r:id="rId334" name="Group Box 31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4" r:id="rId335" name="Group Box 318">
              <controlPr defaultSize="0" autoFill="0" autoPict="0">
                <anchor moveWithCells="1">
                  <from>
                    <xdr:col>10</xdr:col>
                    <xdr:colOff>0</xdr:colOff>
                    <xdr:row>31</xdr:row>
                    <xdr:rowOff>0</xdr:rowOff>
                  </from>
                  <to>
                    <xdr:col>16</xdr:col>
                    <xdr:colOff>320040</xdr:colOff>
                    <xdr:row>33</xdr:row>
                    <xdr:rowOff>45720</xdr:rowOff>
                  </to>
                </anchor>
              </controlPr>
            </control>
          </mc:Choice>
        </mc:AlternateContent>
        <mc:AlternateContent xmlns:mc="http://schemas.openxmlformats.org/markup-compatibility/2006">
          <mc:Choice Requires="x14">
            <control shapeId="280895" r:id="rId336" name="Group Box 31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6" r:id="rId337" name="Group Box 32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7" r:id="rId338" name="Group Box 32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8" r:id="rId339" name="Group Box 32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899" r:id="rId340" name="Group Box 32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0" r:id="rId341" name="Group Box 32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1" r:id="rId342" name="Group Box 32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2" r:id="rId343" name="Group Box 326">
              <controlPr defaultSize="0" autoFill="0" autoPict="0">
                <anchor moveWithCells="1">
                  <from>
                    <xdr:col>10</xdr:col>
                    <xdr:colOff>213360</xdr:colOff>
                    <xdr:row>31</xdr:row>
                    <xdr:rowOff>0</xdr:rowOff>
                  </from>
                  <to>
                    <xdr:col>16</xdr:col>
                    <xdr:colOff>533400</xdr:colOff>
                    <xdr:row>33</xdr:row>
                    <xdr:rowOff>45720</xdr:rowOff>
                  </to>
                </anchor>
              </controlPr>
            </control>
          </mc:Choice>
        </mc:AlternateContent>
        <mc:AlternateContent xmlns:mc="http://schemas.openxmlformats.org/markup-compatibility/2006">
          <mc:Choice Requires="x14">
            <control shapeId="280903" r:id="rId344" name="Group Box 32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4" r:id="rId345" name="Group Box 32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5" r:id="rId346" name="Group Box 32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6" r:id="rId347" name="Group Box 33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7" r:id="rId348" name="Group Box 33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8" r:id="rId349" name="Group Box 33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09" r:id="rId350" name="Group Box 33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0" r:id="rId351" name="Group Box 334">
              <controlPr defaultSize="0" autoFill="0" autoPict="0">
                <anchor moveWithCells="1">
                  <from>
                    <xdr:col>10</xdr:col>
                    <xdr:colOff>213360</xdr:colOff>
                    <xdr:row>31</xdr:row>
                    <xdr:rowOff>0</xdr:rowOff>
                  </from>
                  <to>
                    <xdr:col>16</xdr:col>
                    <xdr:colOff>533400</xdr:colOff>
                    <xdr:row>33</xdr:row>
                    <xdr:rowOff>167640</xdr:rowOff>
                  </to>
                </anchor>
              </controlPr>
            </control>
          </mc:Choice>
        </mc:AlternateContent>
        <mc:AlternateContent xmlns:mc="http://schemas.openxmlformats.org/markup-compatibility/2006">
          <mc:Choice Requires="x14">
            <control shapeId="280911" r:id="rId352" name="Group Box 33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2" r:id="rId353" name="Group Box 33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3" r:id="rId354" name="Group Box 33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4" r:id="rId355" name="Group Box 33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5" r:id="rId356" name="Group Box 33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6" r:id="rId357" name="Group Box 34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7" r:id="rId358" name="Group Box 34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18" r:id="rId359" name="Group Box 342">
              <controlPr defaultSize="0" autoFill="0" autoPict="0">
                <anchor moveWithCells="1">
                  <from>
                    <xdr:col>10</xdr:col>
                    <xdr:colOff>0</xdr:colOff>
                    <xdr:row>31</xdr:row>
                    <xdr:rowOff>0</xdr:rowOff>
                  </from>
                  <to>
                    <xdr:col>16</xdr:col>
                    <xdr:colOff>320040</xdr:colOff>
                    <xdr:row>34</xdr:row>
                    <xdr:rowOff>167640</xdr:rowOff>
                  </to>
                </anchor>
              </controlPr>
            </control>
          </mc:Choice>
        </mc:AlternateContent>
        <mc:AlternateContent xmlns:mc="http://schemas.openxmlformats.org/markup-compatibility/2006">
          <mc:Choice Requires="x14">
            <control shapeId="280919" r:id="rId360" name="Group Box 34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0" r:id="rId361" name="Group Box 34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1" r:id="rId362" name="Group Box 34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2" r:id="rId363" name="Group Box 34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3" r:id="rId364" name="Group Box 34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4" r:id="rId365" name="Group Box 34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5" r:id="rId366" name="Group Box 34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6" r:id="rId367" name="Group Box 350">
              <controlPr defaultSize="0" autoFill="0" autoPict="0">
                <anchor moveWithCells="1">
                  <from>
                    <xdr:col>10</xdr:col>
                    <xdr:colOff>213360</xdr:colOff>
                    <xdr:row>31</xdr:row>
                    <xdr:rowOff>0</xdr:rowOff>
                  </from>
                  <to>
                    <xdr:col>16</xdr:col>
                    <xdr:colOff>533400</xdr:colOff>
                    <xdr:row>33</xdr:row>
                    <xdr:rowOff>45720</xdr:rowOff>
                  </to>
                </anchor>
              </controlPr>
            </control>
          </mc:Choice>
        </mc:AlternateContent>
        <mc:AlternateContent xmlns:mc="http://schemas.openxmlformats.org/markup-compatibility/2006">
          <mc:Choice Requires="x14">
            <control shapeId="280927" r:id="rId368" name="Group Box 35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8" r:id="rId369" name="Group Box 35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29" r:id="rId370" name="Group Box 35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0" r:id="rId371" name="Group Box 35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1" r:id="rId372" name="Group Box 35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2" r:id="rId373" name="Group Box 35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3" r:id="rId374" name="Group Box 35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4" r:id="rId375" name="Group Box 358">
              <controlPr defaultSize="0" autoFill="0" autoPict="0">
                <anchor moveWithCells="1">
                  <from>
                    <xdr:col>10</xdr:col>
                    <xdr:colOff>213360</xdr:colOff>
                    <xdr:row>31</xdr:row>
                    <xdr:rowOff>0</xdr:rowOff>
                  </from>
                  <to>
                    <xdr:col>16</xdr:col>
                    <xdr:colOff>533400</xdr:colOff>
                    <xdr:row>33</xdr:row>
                    <xdr:rowOff>167640</xdr:rowOff>
                  </to>
                </anchor>
              </controlPr>
            </control>
          </mc:Choice>
        </mc:AlternateContent>
        <mc:AlternateContent xmlns:mc="http://schemas.openxmlformats.org/markup-compatibility/2006">
          <mc:Choice Requires="x14">
            <control shapeId="280935" r:id="rId376" name="Group Box 35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6" r:id="rId377" name="Group Box 36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7" r:id="rId378" name="Group Box 36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8" r:id="rId379" name="Group Box 36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39" r:id="rId380" name="Group Box 36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0" r:id="rId381" name="Group Box 36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1" r:id="rId382" name="Group Box 36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2" r:id="rId383" name="Group Box 36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3" r:id="rId384" name="Group Box 36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4" r:id="rId385" name="Group Box 36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5" r:id="rId386" name="Group Box 36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6" r:id="rId387" name="Group Box 37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7" r:id="rId388" name="Group Box 37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8" r:id="rId389" name="Group Box 37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49" r:id="rId390" name="Group Box 373">
              <controlPr defaultSize="0" autoFill="0" autoPict="0">
                <anchor moveWithCells="1">
                  <from>
                    <xdr:col>10</xdr:col>
                    <xdr:colOff>0</xdr:colOff>
                    <xdr:row>31</xdr:row>
                    <xdr:rowOff>0</xdr:rowOff>
                  </from>
                  <to>
                    <xdr:col>16</xdr:col>
                    <xdr:colOff>320040</xdr:colOff>
                    <xdr:row>33</xdr:row>
                    <xdr:rowOff>167640</xdr:rowOff>
                  </to>
                </anchor>
              </controlPr>
            </control>
          </mc:Choice>
        </mc:AlternateContent>
        <mc:AlternateContent xmlns:mc="http://schemas.openxmlformats.org/markup-compatibility/2006">
          <mc:Choice Requires="x14">
            <control shapeId="280950" r:id="rId391" name="Group Box 37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1" r:id="rId392" name="Group Box 37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2" r:id="rId393" name="Group Box 37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3" r:id="rId394" name="Group Box 37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4" r:id="rId395" name="Group Box 37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5" r:id="rId396" name="Group Box 37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6" r:id="rId397" name="Group Box 38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7" r:id="rId398" name="Group Box 381">
              <controlPr defaultSize="0" autoFill="0" autoPict="0">
                <anchor moveWithCells="1">
                  <from>
                    <xdr:col>10</xdr:col>
                    <xdr:colOff>213360</xdr:colOff>
                    <xdr:row>31</xdr:row>
                    <xdr:rowOff>0</xdr:rowOff>
                  </from>
                  <to>
                    <xdr:col>16</xdr:col>
                    <xdr:colOff>533400</xdr:colOff>
                    <xdr:row>34</xdr:row>
                    <xdr:rowOff>45720</xdr:rowOff>
                  </to>
                </anchor>
              </controlPr>
            </control>
          </mc:Choice>
        </mc:AlternateContent>
        <mc:AlternateContent xmlns:mc="http://schemas.openxmlformats.org/markup-compatibility/2006">
          <mc:Choice Requires="x14">
            <control shapeId="280958" r:id="rId399" name="Group Box 38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59" r:id="rId400" name="Group Box 38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0" r:id="rId401" name="Group Box 38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1" r:id="rId402" name="Group Box 38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2" r:id="rId403" name="Group Box 38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3" r:id="rId404" name="Group Box 38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4" r:id="rId405" name="Group Box 38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5" r:id="rId406" name="Group Box 38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6" r:id="rId407" name="Group Box 39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7" r:id="rId408" name="Group Box 39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8" r:id="rId409" name="Group Box 39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69" r:id="rId410" name="Group Box 393">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0" r:id="rId411" name="Group Box 394">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1" r:id="rId412" name="Group Box 395">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2" r:id="rId413" name="Group Box 396">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3" r:id="rId414" name="Group Box 397">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4" r:id="rId415" name="Group Box 398">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5" r:id="rId416" name="Group Box 399">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6" r:id="rId417" name="Group Box 400">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7" r:id="rId418" name="Group Box 401">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8" r:id="rId419" name="Group Box 402">
              <controlPr defaultSize="0" autoFill="0" autoPict="0">
                <anchor moveWithCells="1">
                  <from>
                    <xdr:col>8</xdr:col>
                    <xdr:colOff>0</xdr:colOff>
                    <xdr:row>31</xdr:row>
                    <xdr:rowOff>0</xdr:rowOff>
                  </from>
                  <to>
                    <xdr:col>10</xdr:col>
                    <xdr:colOff>777240</xdr:colOff>
                    <xdr:row>32</xdr:row>
                    <xdr:rowOff>121920</xdr:rowOff>
                  </to>
                </anchor>
              </controlPr>
            </control>
          </mc:Choice>
        </mc:AlternateContent>
        <mc:AlternateContent xmlns:mc="http://schemas.openxmlformats.org/markup-compatibility/2006">
          <mc:Choice Requires="x14">
            <control shapeId="280979" r:id="rId420" name="Group Box 403">
              <controlPr defaultSize="0" autoFill="0" autoPict="0">
                <anchor moveWithCells="1">
                  <from>
                    <xdr:col>12</xdr:col>
                    <xdr:colOff>0</xdr:colOff>
                    <xdr:row>35</xdr:row>
                    <xdr:rowOff>0</xdr:rowOff>
                  </from>
                  <to>
                    <xdr:col>18</xdr:col>
                    <xdr:colOff>754380</xdr:colOff>
                    <xdr:row>37</xdr:row>
                    <xdr:rowOff>30480</xdr:rowOff>
                  </to>
                </anchor>
              </controlPr>
            </control>
          </mc:Choice>
        </mc:AlternateContent>
        <mc:AlternateContent xmlns:mc="http://schemas.openxmlformats.org/markup-compatibility/2006">
          <mc:Choice Requires="x14">
            <control shapeId="280980" r:id="rId421" name="Group Box 404">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1" r:id="rId422" name="Group Box 405">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2" r:id="rId423" name="Group Box 406">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3" r:id="rId424" name="Group Box 407">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4" r:id="rId425" name="Group Box 408">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5" r:id="rId426" name="Group Box 409">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6" r:id="rId427" name="Group Box 410">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7" r:id="rId428" name="Group Box 411">
              <controlPr defaultSize="0" autoFill="0" autoPict="0">
                <anchor moveWithCells="1">
                  <from>
                    <xdr:col>12</xdr:col>
                    <xdr:colOff>0</xdr:colOff>
                    <xdr:row>35</xdr:row>
                    <xdr:rowOff>0</xdr:rowOff>
                  </from>
                  <to>
                    <xdr:col>18</xdr:col>
                    <xdr:colOff>754380</xdr:colOff>
                    <xdr:row>37</xdr:row>
                    <xdr:rowOff>30480</xdr:rowOff>
                  </to>
                </anchor>
              </controlPr>
            </control>
          </mc:Choice>
        </mc:AlternateContent>
        <mc:AlternateContent xmlns:mc="http://schemas.openxmlformats.org/markup-compatibility/2006">
          <mc:Choice Requires="x14">
            <control shapeId="280988" r:id="rId429" name="Group Box 412">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89" r:id="rId430" name="Group Box 413">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0" r:id="rId431" name="Group Box 414">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1" r:id="rId432" name="Group Box 415">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2" r:id="rId433" name="Group Box 416">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3" r:id="rId434" name="Group Box 417">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4" r:id="rId435" name="Group Box 418">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5" r:id="rId436" name="Group Box 419">
              <controlPr defaultSize="0" autoFill="0" autoPict="0">
                <anchor moveWithCells="1">
                  <from>
                    <xdr:col>12</xdr:col>
                    <xdr:colOff>0</xdr:colOff>
                    <xdr:row>35</xdr:row>
                    <xdr:rowOff>0</xdr:rowOff>
                  </from>
                  <to>
                    <xdr:col>18</xdr:col>
                    <xdr:colOff>754380</xdr:colOff>
                    <xdr:row>37</xdr:row>
                    <xdr:rowOff>106680</xdr:rowOff>
                  </to>
                </anchor>
              </controlPr>
            </control>
          </mc:Choice>
        </mc:AlternateContent>
        <mc:AlternateContent xmlns:mc="http://schemas.openxmlformats.org/markup-compatibility/2006">
          <mc:Choice Requires="x14">
            <control shapeId="280996" r:id="rId437" name="Group Box 420">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7" r:id="rId438" name="Group Box 421">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8" r:id="rId439" name="Group Box 422">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0999" r:id="rId440" name="Group Box 423">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0" r:id="rId441" name="Group Box 424">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1" r:id="rId442" name="Group Box 425">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2" r:id="rId443" name="Group Box 426">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3" r:id="rId444" name="Group Box 427">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4" r:id="rId445" name="Group Box 428">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5" r:id="rId446" name="Group Box 429">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6" r:id="rId447" name="Group Box 430">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7" r:id="rId448" name="Group Box 431">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8" r:id="rId449" name="Group Box 432">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09" r:id="rId450" name="Group Box 433">
              <controlPr defaultSize="0" autoFill="0" autoPict="0">
                <anchor moveWithCells="1">
                  <from>
                    <xdr:col>8</xdr:col>
                    <xdr:colOff>213360</xdr:colOff>
                    <xdr:row>35</xdr:row>
                    <xdr:rowOff>0</xdr:rowOff>
                  </from>
                  <to>
                    <xdr:col>10</xdr:col>
                    <xdr:colOff>982980</xdr:colOff>
                    <xdr:row>36</xdr:row>
                    <xdr:rowOff>144780</xdr:rowOff>
                  </to>
                </anchor>
              </controlPr>
            </control>
          </mc:Choice>
        </mc:AlternateContent>
        <mc:AlternateContent xmlns:mc="http://schemas.openxmlformats.org/markup-compatibility/2006">
          <mc:Choice Requires="x14">
            <control shapeId="281010" r:id="rId451" name="Group Box 434">
              <controlPr defaultSize="0" autoFill="0" autoPict="0">
                <anchor moveWithCells="1">
                  <from>
                    <xdr:col>12</xdr:col>
                    <xdr:colOff>0</xdr:colOff>
                    <xdr:row>36</xdr:row>
                    <xdr:rowOff>0</xdr:rowOff>
                  </from>
                  <to>
                    <xdr:col>18</xdr:col>
                    <xdr:colOff>754380</xdr:colOff>
                    <xdr:row>37</xdr:row>
                    <xdr:rowOff>190500</xdr:rowOff>
                  </to>
                </anchor>
              </controlPr>
            </control>
          </mc:Choice>
        </mc:AlternateContent>
        <mc:AlternateContent xmlns:mc="http://schemas.openxmlformats.org/markup-compatibility/2006">
          <mc:Choice Requires="x14">
            <control shapeId="281011" r:id="rId452" name="Group Box 435">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2" r:id="rId453" name="Group Box 436">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3" r:id="rId454" name="Group Box 437">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4" r:id="rId455" name="Group Box 438">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5" r:id="rId456" name="Group Box 439">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6" r:id="rId457" name="Group Box 440">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17" r:id="rId458" name="Group Box 441">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18" r:id="rId459" name="Group Box 442">
              <controlPr defaultSize="0" autoFill="0" autoPict="0">
                <anchor moveWithCells="1">
                  <from>
                    <xdr:col>12</xdr:col>
                    <xdr:colOff>0</xdr:colOff>
                    <xdr:row>36</xdr:row>
                    <xdr:rowOff>0</xdr:rowOff>
                  </from>
                  <to>
                    <xdr:col>18</xdr:col>
                    <xdr:colOff>754380</xdr:colOff>
                    <xdr:row>38</xdr:row>
                    <xdr:rowOff>0</xdr:rowOff>
                  </to>
                </anchor>
              </controlPr>
            </control>
          </mc:Choice>
        </mc:AlternateContent>
        <mc:AlternateContent xmlns:mc="http://schemas.openxmlformats.org/markup-compatibility/2006">
          <mc:Choice Requires="x14">
            <control shapeId="281019" r:id="rId460" name="Group Box 443">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0" r:id="rId461" name="Group Box 444">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1" r:id="rId462" name="Group Box 445">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2" r:id="rId463" name="Group Box 446">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3" r:id="rId464" name="Group Box 447">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4" r:id="rId465" name="Group Box 448">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25" r:id="rId466" name="Group Box 449">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6" r:id="rId467" name="Group Box 450">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7" r:id="rId468" name="Group Box 451">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8" r:id="rId469" name="Group Box 452">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29" r:id="rId470" name="Group Box 453">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0" r:id="rId471" name="Group Box 454">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1" r:id="rId472" name="Group Box 455">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32" r:id="rId473" name="Group Box 456">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3" r:id="rId474" name="Group Box 457">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4" r:id="rId475" name="Group Box 458">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5" r:id="rId476" name="Group Box 459">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6" r:id="rId477" name="Group Box 460">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7" r:id="rId478" name="Group Box 461">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38" r:id="rId479" name="Group Box 462">
              <controlPr defaultSize="0" autoFill="0" autoPict="0">
                <anchor moveWithCells="1">
                  <from>
                    <xdr:col>8</xdr:col>
                    <xdr:colOff>213360</xdr:colOff>
                    <xdr:row>36</xdr:row>
                    <xdr:rowOff>0</xdr:rowOff>
                  </from>
                  <to>
                    <xdr:col>10</xdr:col>
                    <xdr:colOff>982980</xdr:colOff>
                    <xdr:row>37</xdr:row>
                    <xdr:rowOff>45720</xdr:rowOff>
                  </to>
                </anchor>
              </controlPr>
            </control>
          </mc:Choice>
        </mc:AlternateContent>
        <mc:AlternateContent xmlns:mc="http://schemas.openxmlformats.org/markup-compatibility/2006">
          <mc:Choice Requires="x14">
            <control shapeId="281039" r:id="rId480" name="Group Box 463">
              <controlPr defaultSize="0" autoFill="0" autoPict="0">
                <anchor moveWithCells="1">
                  <from>
                    <xdr:col>8</xdr:col>
                    <xdr:colOff>213360</xdr:colOff>
                    <xdr:row>36</xdr:row>
                    <xdr:rowOff>0</xdr:rowOff>
                  </from>
                  <to>
                    <xdr:col>10</xdr:col>
                    <xdr:colOff>982980</xdr:colOff>
                    <xdr:row>37</xdr:row>
                    <xdr:rowOff>60960</xdr:rowOff>
                  </to>
                </anchor>
              </controlPr>
            </control>
          </mc:Choice>
        </mc:AlternateContent>
        <mc:AlternateContent xmlns:mc="http://schemas.openxmlformats.org/markup-compatibility/2006">
          <mc:Choice Requires="x14">
            <control shapeId="281040" r:id="rId481" name="Check Box 464">
              <controlPr defaultSize="0" autoFill="0" autoLine="0" autoPict="0">
                <anchor moveWithCells="1">
                  <from>
                    <xdr:col>10</xdr:col>
                    <xdr:colOff>350520</xdr:colOff>
                    <xdr:row>21</xdr:row>
                    <xdr:rowOff>137160</xdr:rowOff>
                  </from>
                  <to>
                    <xdr:col>10</xdr:col>
                    <xdr:colOff>579120</xdr:colOff>
                    <xdr:row>21</xdr:row>
                    <xdr:rowOff>365760</xdr:rowOff>
                  </to>
                </anchor>
              </controlPr>
            </control>
          </mc:Choice>
        </mc:AlternateContent>
        <mc:AlternateContent xmlns:mc="http://schemas.openxmlformats.org/markup-compatibility/2006">
          <mc:Choice Requires="x14">
            <control shapeId="281041" r:id="rId482" name="Check Box 465">
              <controlPr defaultSize="0" autoFill="0" autoLine="0" autoPict="0">
                <anchor moveWithCells="1">
                  <from>
                    <xdr:col>12</xdr:col>
                    <xdr:colOff>403860</xdr:colOff>
                    <xdr:row>21</xdr:row>
                    <xdr:rowOff>137160</xdr:rowOff>
                  </from>
                  <to>
                    <xdr:col>12</xdr:col>
                    <xdr:colOff>632460</xdr:colOff>
                    <xdr:row>21</xdr:row>
                    <xdr:rowOff>365760</xdr:rowOff>
                  </to>
                </anchor>
              </controlPr>
            </control>
          </mc:Choice>
        </mc:AlternateContent>
        <mc:AlternateContent xmlns:mc="http://schemas.openxmlformats.org/markup-compatibility/2006">
          <mc:Choice Requires="x14">
            <control shapeId="281042" r:id="rId483" name="Check Box 466">
              <controlPr defaultSize="0" autoFill="0" autoLine="0" autoPict="0">
                <anchor moveWithCells="1">
                  <from>
                    <xdr:col>11</xdr:col>
                    <xdr:colOff>327660</xdr:colOff>
                    <xdr:row>21</xdr:row>
                    <xdr:rowOff>152400</xdr:rowOff>
                  </from>
                  <to>
                    <xdr:col>11</xdr:col>
                    <xdr:colOff>556260</xdr:colOff>
                    <xdr:row>21</xdr:row>
                    <xdr:rowOff>381000</xdr:rowOff>
                  </to>
                </anchor>
              </controlPr>
            </control>
          </mc:Choice>
        </mc:AlternateContent>
        <mc:AlternateContent xmlns:mc="http://schemas.openxmlformats.org/markup-compatibility/2006">
          <mc:Choice Requires="x14">
            <control shapeId="281043" r:id="rId484" name="Check Box 467">
              <controlPr defaultSize="0" autoFill="0" autoLine="0" autoPict="0">
                <anchor moveWithCells="1">
                  <from>
                    <xdr:col>10</xdr:col>
                    <xdr:colOff>350520</xdr:colOff>
                    <xdr:row>21</xdr:row>
                    <xdr:rowOff>144780</xdr:rowOff>
                  </from>
                  <to>
                    <xdr:col>10</xdr:col>
                    <xdr:colOff>579120</xdr:colOff>
                    <xdr:row>21</xdr:row>
                    <xdr:rowOff>373380</xdr:rowOff>
                  </to>
                </anchor>
              </controlPr>
            </control>
          </mc:Choice>
        </mc:AlternateContent>
        <mc:AlternateContent xmlns:mc="http://schemas.openxmlformats.org/markup-compatibility/2006">
          <mc:Choice Requires="x14">
            <control shapeId="281044" r:id="rId485" name="Check Box 468">
              <controlPr defaultSize="0" autoFill="0" autoLine="0" autoPict="0">
                <anchor moveWithCells="1">
                  <from>
                    <xdr:col>11</xdr:col>
                    <xdr:colOff>327660</xdr:colOff>
                    <xdr:row>21</xdr:row>
                    <xdr:rowOff>160020</xdr:rowOff>
                  </from>
                  <to>
                    <xdr:col>11</xdr:col>
                    <xdr:colOff>556260</xdr:colOff>
                    <xdr:row>21</xdr:row>
                    <xdr:rowOff>388620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8762-FAB4-4C47-9640-4BE57C19E251}">
  <sheetPr>
    <tabColor theme="6" tint="0.39997558519241921"/>
  </sheetPr>
  <dimension ref="A2:X980"/>
  <sheetViews>
    <sheetView showGridLines="0" zoomScaleNormal="100" workbookViewId="0">
      <selection activeCell="C2" sqref="C2:J2"/>
    </sheetView>
  </sheetViews>
  <sheetFormatPr defaultColWidth="13.6640625" defaultRowHeight="15" customHeight="1" x14ac:dyDescent="0.25"/>
  <cols>
    <col min="1" max="1" width="3.109375" style="207" customWidth="1"/>
    <col min="2" max="2" width="10.33203125" style="207" hidden="1" customWidth="1"/>
    <col min="3" max="3" width="11.109375" style="207" customWidth="1"/>
    <col min="4" max="5" width="20.44140625" style="207" customWidth="1"/>
    <col min="6" max="6" width="9.33203125" style="207" customWidth="1"/>
    <col min="7" max="7" width="26.88671875" style="207" customWidth="1"/>
    <col min="8" max="8" width="39.6640625" style="207" customWidth="1"/>
    <col min="9" max="9" width="19.5546875" style="207" customWidth="1"/>
    <col min="10" max="10" width="18.5546875" style="207" customWidth="1"/>
    <col min="11" max="13" width="11.109375" style="207" customWidth="1"/>
    <col min="14" max="14" width="15.6640625" style="207" customWidth="1"/>
    <col min="15" max="24" width="11.109375" style="207" customWidth="1"/>
    <col min="25" max="16384" width="13.6640625" style="207"/>
  </cols>
  <sheetData>
    <row r="2" spans="1:24" ht="45" customHeight="1" x14ac:dyDescent="0.25">
      <c r="A2" s="205"/>
      <c r="B2" s="205"/>
      <c r="C2" s="528" t="s">
        <v>829</v>
      </c>
      <c r="D2" s="529"/>
      <c r="E2" s="529"/>
      <c r="F2" s="529"/>
      <c r="G2" s="529"/>
      <c r="H2" s="529"/>
      <c r="I2" s="529"/>
      <c r="J2" s="530"/>
      <c r="K2" s="206"/>
      <c r="L2" s="206"/>
      <c r="M2" s="206"/>
      <c r="N2" s="206"/>
      <c r="O2" s="206"/>
      <c r="P2" s="206"/>
      <c r="Q2" s="206"/>
      <c r="R2" s="206"/>
      <c r="S2" s="206"/>
      <c r="T2" s="206"/>
      <c r="U2" s="206"/>
      <c r="V2" s="206"/>
      <c r="W2" s="206"/>
      <c r="X2" s="206"/>
    </row>
    <row r="3" spans="1:24" s="210" customFormat="1" ht="114" customHeight="1" x14ac:dyDescent="0.25">
      <c r="A3" s="208"/>
      <c r="B3" s="208"/>
      <c r="C3" s="531" t="s">
        <v>918</v>
      </c>
      <c r="D3" s="531"/>
      <c r="E3" s="531"/>
      <c r="F3" s="531"/>
      <c r="G3" s="531"/>
      <c r="H3" s="531"/>
      <c r="I3" s="531"/>
      <c r="J3" s="531"/>
      <c r="K3" s="209"/>
      <c r="L3" s="209"/>
      <c r="M3" s="209"/>
      <c r="N3" s="209"/>
      <c r="O3" s="209"/>
      <c r="P3" s="209"/>
      <c r="Q3" s="209"/>
      <c r="R3" s="209"/>
      <c r="S3" s="209"/>
      <c r="T3" s="209"/>
      <c r="U3" s="209"/>
      <c r="V3" s="209"/>
      <c r="W3" s="209"/>
      <c r="X3" s="209"/>
    </row>
    <row r="4" spans="1:24" s="210" customFormat="1" ht="95.4" customHeight="1" x14ac:dyDescent="0.25">
      <c r="A4" s="208"/>
      <c r="B4" s="208"/>
      <c r="C4" s="531"/>
      <c r="D4" s="531"/>
      <c r="E4" s="531"/>
      <c r="F4" s="531"/>
      <c r="G4" s="531"/>
      <c r="H4" s="531"/>
      <c r="I4" s="531"/>
      <c r="J4" s="531"/>
      <c r="K4" s="209"/>
      <c r="L4" s="209"/>
      <c r="M4" s="209"/>
      <c r="N4" s="209"/>
      <c r="O4" s="209"/>
      <c r="P4" s="209"/>
      <c r="Q4" s="209"/>
      <c r="R4" s="209"/>
      <c r="S4" s="209"/>
      <c r="T4" s="209"/>
      <c r="U4" s="209"/>
      <c r="V4" s="209"/>
      <c r="W4" s="209"/>
      <c r="X4" s="209"/>
    </row>
    <row r="5" spans="1:24" ht="12.45" customHeight="1" x14ac:dyDescent="0.25">
      <c r="A5" s="206"/>
      <c r="B5" s="206"/>
      <c r="C5" s="206"/>
      <c r="D5" s="206"/>
      <c r="E5" s="206"/>
      <c r="F5" s="206"/>
      <c r="G5" s="206"/>
      <c r="H5" s="211"/>
      <c r="I5" s="211"/>
      <c r="J5" s="206"/>
      <c r="K5" s="206"/>
      <c r="L5" s="206"/>
      <c r="M5" s="206"/>
      <c r="N5" s="206"/>
      <c r="O5" s="206"/>
      <c r="P5" s="206"/>
      <c r="Q5" s="206"/>
      <c r="R5" s="206"/>
      <c r="S5" s="206"/>
      <c r="T5" s="206"/>
      <c r="U5" s="206"/>
      <c r="V5" s="206"/>
      <c r="W5" s="206"/>
      <c r="X5" s="206"/>
    </row>
    <row r="6" spans="1:24" ht="91.8" customHeight="1" x14ac:dyDescent="0.25">
      <c r="A6" s="212"/>
      <c r="B6" s="212" t="b">
        <v>1</v>
      </c>
      <c r="C6" s="540" t="s">
        <v>917</v>
      </c>
      <c r="D6" s="541"/>
      <c r="E6" s="541"/>
      <c r="F6" s="541"/>
      <c r="G6" s="541"/>
      <c r="H6" s="541"/>
      <c r="I6" s="541"/>
      <c r="J6" s="542"/>
    </row>
    <row r="7" spans="1:24" ht="49.5" customHeight="1" x14ac:dyDescent="0.25">
      <c r="A7" s="205"/>
      <c r="B7" s="205" t="b">
        <v>0</v>
      </c>
      <c r="C7" s="213"/>
      <c r="D7" s="543" t="s">
        <v>914</v>
      </c>
      <c r="E7" s="544"/>
      <c r="F7" s="544"/>
      <c r="G7" s="544"/>
      <c r="H7" s="544"/>
      <c r="I7" s="544"/>
      <c r="J7" s="545"/>
      <c r="K7" s="206"/>
      <c r="L7" s="206"/>
      <c r="M7" s="206"/>
      <c r="N7" s="206"/>
      <c r="O7" s="206"/>
      <c r="P7" s="206"/>
      <c r="Q7" s="206"/>
      <c r="R7" s="206"/>
      <c r="S7" s="206"/>
      <c r="T7" s="206"/>
      <c r="U7" s="206"/>
      <c r="V7" s="206"/>
      <c r="W7" s="206"/>
      <c r="X7" s="206"/>
    </row>
    <row r="8" spans="1:24" ht="49.5" customHeight="1" thickBot="1" x14ac:dyDescent="0.3">
      <c r="A8" s="205"/>
      <c r="B8" s="205" t="b">
        <v>0</v>
      </c>
      <c r="C8" s="300"/>
      <c r="D8" s="546" t="s">
        <v>915</v>
      </c>
      <c r="E8" s="547"/>
      <c r="F8" s="547"/>
      <c r="G8" s="547"/>
      <c r="H8" s="547"/>
      <c r="I8" s="547"/>
      <c r="J8" s="548"/>
      <c r="K8" s="206"/>
      <c r="L8" s="206"/>
      <c r="M8" s="206"/>
      <c r="N8" s="206"/>
      <c r="O8" s="206"/>
      <c r="P8" s="206"/>
      <c r="Q8" s="206"/>
      <c r="R8" s="206"/>
      <c r="S8" s="206"/>
      <c r="T8" s="206"/>
      <c r="U8" s="206"/>
      <c r="V8" s="206"/>
      <c r="W8" s="206"/>
      <c r="X8" s="206"/>
    </row>
    <row r="9" spans="1:24" s="210" customFormat="1" ht="30" customHeight="1" x14ac:dyDescent="0.25">
      <c r="A9" s="208"/>
      <c r="B9" s="208" t="b">
        <v>1</v>
      </c>
      <c r="C9" s="299"/>
      <c r="D9" s="537" t="s">
        <v>773</v>
      </c>
      <c r="E9" s="538"/>
      <c r="F9" s="538"/>
      <c r="G9" s="538"/>
      <c r="H9" s="538"/>
      <c r="I9" s="538"/>
      <c r="J9" s="539"/>
      <c r="K9" s="209"/>
      <c r="L9" s="209"/>
      <c r="M9" s="209"/>
      <c r="N9" s="209"/>
      <c r="O9" s="209"/>
      <c r="P9" s="209"/>
      <c r="Q9" s="209"/>
      <c r="R9" s="209"/>
      <c r="S9" s="209"/>
      <c r="T9" s="209"/>
      <c r="U9" s="209"/>
      <c r="V9" s="209"/>
      <c r="W9" s="209"/>
      <c r="X9" s="209"/>
    </row>
    <row r="10" spans="1:24" s="210" customFormat="1" ht="30" customHeight="1" x14ac:dyDescent="0.25">
      <c r="A10" s="208"/>
      <c r="B10" s="208" t="b">
        <v>1</v>
      </c>
      <c r="C10" s="214"/>
      <c r="D10" s="518" t="s">
        <v>798</v>
      </c>
      <c r="E10" s="519"/>
      <c r="F10" s="519"/>
      <c r="G10" s="519"/>
      <c r="H10" s="519"/>
      <c r="I10" s="519"/>
      <c r="J10" s="520"/>
      <c r="K10" s="209"/>
      <c r="L10" s="209"/>
      <c r="M10" s="209"/>
      <c r="N10" s="209"/>
      <c r="O10" s="209"/>
      <c r="P10" s="209"/>
      <c r="Q10" s="209"/>
      <c r="R10" s="209"/>
      <c r="S10" s="209"/>
      <c r="T10" s="209"/>
      <c r="U10" s="209"/>
      <c r="V10" s="209"/>
      <c r="W10" s="209"/>
      <c r="X10" s="209"/>
    </row>
    <row r="11" spans="1:24" s="210" customFormat="1" ht="30" customHeight="1" x14ac:dyDescent="0.25">
      <c r="A11" s="208"/>
      <c r="B11" s="208" t="b">
        <v>1</v>
      </c>
      <c r="C11" s="214"/>
      <c r="D11" s="518" t="s">
        <v>778</v>
      </c>
      <c r="E11" s="519"/>
      <c r="F11" s="519"/>
      <c r="G11" s="519"/>
      <c r="H11" s="519"/>
      <c r="I11" s="519"/>
      <c r="J11" s="520"/>
      <c r="K11" s="209"/>
      <c r="L11" s="209"/>
      <c r="M11" s="209"/>
      <c r="N11" s="209"/>
      <c r="O11" s="209"/>
      <c r="P11" s="209"/>
      <c r="Q11" s="209"/>
      <c r="R11" s="209"/>
      <c r="S11" s="209"/>
      <c r="T11" s="209"/>
      <c r="U11" s="209"/>
      <c r="V11" s="209"/>
      <c r="W11" s="209"/>
      <c r="X11" s="209"/>
    </row>
    <row r="12" spans="1:24" s="210" customFormat="1" ht="30" customHeight="1" x14ac:dyDescent="0.25">
      <c r="A12" s="208"/>
      <c r="B12" s="208" t="b">
        <v>1</v>
      </c>
      <c r="C12" s="214"/>
      <c r="D12" s="518" t="s">
        <v>788</v>
      </c>
      <c r="E12" s="519"/>
      <c r="F12" s="519"/>
      <c r="G12" s="519"/>
      <c r="H12" s="519"/>
      <c r="I12" s="519"/>
      <c r="J12" s="520"/>
      <c r="K12" s="209"/>
      <c r="L12" s="209"/>
      <c r="M12" s="209"/>
      <c r="N12" s="209"/>
      <c r="O12" s="209"/>
      <c r="P12" s="209"/>
      <c r="Q12" s="209"/>
      <c r="R12" s="209"/>
      <c r="S12" s="209"/>
      <c r="T12" s="209"/>
      <c r="U12" s="209"/>
      <c r="V12" s="209"/>
      <c r="W12" s="209"/>
      <c r="X12" s="209"/>
    </row>
    <row r="13" spans="1:24" s="210" customFormat="1" ht="30" customHeight="1" x14ac:dyDescent="0.25">
      <c r="A13" s="208"/>
      <c r="B13" s="208" t="b">
        <v>1</v>
      </c>
      <c r="C13" s="214"/>
      <c r="D13" s="521" t="s">
        <v>799</v>
      </c>
      <c r="E13" s="519"/>
      <c r="F13" s="519"/>
      <c r="G13" s="519"/>
      <c r="H13" s="519"/>
      <c r="I13" s="519"/>
      <c r="J13" s="520"/>
      <c r="K13" s="209"/>
      <c r="L13" s="209"/>
      <c r="M13" s="209"/>
      <c r="N13" s="209"/>
      <c r="O13" s="209"/>
      <c r="P13" s="209"/>
      <c r="Q13" s="209"/>
      <c r="R13" s="209"/>
      <c r="S13" s="209"/>
      <c r="T13" s="209"/>
      <c r="U13" s="209"/>
      <c r="V13" s="209"/>
      <c r="W13" s="209"/>
      <c r="X13" s="209"/>
    </row>
    <row r="14" spans="1:24" s="210" customFormat="1" ht="30" customHeight="1" x14ac:dyDescent="0.25">
      <c r="A14" s="208"/>
      <c r="B14" s="208" t="b">
        <v>1</v>
      </c>
      <c r="C14" s="214"/>
      <c r="D14" s="518" t="s">
        <v>777</v>
      </c>
      <c r="E14" s="519"/>
      <c r="F14" s="519"/>
      <c r="G14" s="519"/>
      <c r="H14" s="519"/>
      <c r="I14" s="519"/>
      <c r="J14" s="520"/>
      <c r="K14" s="209"/>
      <c r="L14" s="209"/>
      <c r="M14" s="209"/>
      <c r="N14" s="209"/>
      <c r="O14" s="209"/>
      <c r="P14" s="209"/>
      <c r="Q14" s="209"/>
      <c r="R14" s="209"/>
      <c r="S14" s="209"/>
      <c r="T14" s="209"/>
      <c r="U14" s="209"/>
      <c r="V14" s="209"/>
      <c r="W14" s="209"/>
      <c r="X14" s="209"/>
    </row>
    <row r="15" spans="1:24" s="210" customFormat="1" ht="30" customHeight="1" x14ac:dyDescent="0.25">
      <c r="A15" s="208"/>
      <c r="B15" s="208" t="b">
        <v>0</v>
      </c>
      <c r="C15" s="214"/>
      <c r="D15" s="518" t="s">
        <v>787</v>
      </c>
      <c r="E15" s="519"/>
      <c r="F15" s="519"/>
      <c r="G15" s="519"/>
      <c r="H15" s="519"/>
      <c r="I15" s="519"/>
      <c r="J15" s="520"/>
      <c r="K15" s="209"/>
      <c r="L15" s="209"/>
      <c r="M15" s="209"/>
      <c r="N15" s="209"/>
      <c r="O15" s="209"/>
      <c r="P15" s="209"/>
      <c r="Q15" s="209"/>
      <c r="R15" s="209"/>
      <c r="S15" s="209"/>
      <c r="T15" s="209"/>
      <c r="U15" s="209"/>
      <c r="V15" s="209"/>
      <c r="W15" s="209"/>
      <c r="X15" s="209"/>
    </row>
    <row r="16" spans="1:24" s="210" customFormat="1" ht="30" customHeight="1" x14ac:dyDescent="0.25">
      <c r="A16" s="208"/>
      <c r="B16" s="208" t="b">
        <v>1</v>
      </c>
      <c r="C16" s="214"/>
      <c r="D16" s="518" t="s">
        <v>906</v>
      </c>
      <c r="E16" s="519"/>
      <c r="F16" s="519"/>
      <c r="G16" s="519"/>
      <c r="H16" s="519"/>
      <c r="I16" s="519"/>
      <c r="J16" s="520"/>
      <c r="K16" s="209"/>
      <c r="L16" s="209"/>
      <c r="M16" s="209"/>
      <c r="N16" s="209"/>
      <c r="O16" s="209"/>
      <c r="P16" s="209"/>
      <c r="Q16" s="209"/>
      <c r="R16" s="209"/>
      <c r="S16" s="209"/>
      <c r="T16" s="209"/>
      <c r="U16" s="209"/>
      <c r="V16" s="209"/>
      <c r="W16" s="209"/>
      <c r="X16" s="209"/>
    </row>
    <row r="17" spans="1:24" s="210" customFormat="1" ht="30" customHeight="1" x14ac:dyDescent="0.25">
      <c r="A17" s="208"/>
      <c r="B17" s="208" t="b">
        <v>0</v>
      </c>
      <c r="C17" s="214"/>
      <c r="D17" s="521" t="s">
        <v>800</v>
      </c>
      <c r="E17" s="519"/>
      <c r="F17" s="519"/>
      <c r="G17" s="519"/>
      <c r="H17" s="519"/>
      <c r="I17" s="519"/>
      <c r="J17" s="520"/>
      <c r="K17" s="209"/>
      <c r="L17" s="209"/>
      <c r="M17" s="209"/>
      <c r="N17" s="209"/>
      <c r="O17" s="209"/>
      <c r="P17" s="209"/>
      <c r="Q17" s="209"/>
      <c r="R17" s="209"/>
      <c r="S17" s="209"/>
      <c r="T17" s="209"/>
      <c r="U17" s="209"/>
      <c r="V17" s="209"/>
      <c r="W17" s="209"/>
      <c r="X17" s="209"/>
    </row>
    <row r="18" spans="1:24" s="210" customFormat="1" ht="30" customHeight="1" x14ac:dyDescent="0.25">
      <c r="A18" s="208"/>
      <c r="B18" s="208" t="b">
        <v>1</v>
      </c>
      <c r="C18" s="214"/>
      <c r="D18" s="518" t="s">
        <v>779</v>
      </c>
      <c r="E18" s="519"/>
      <c r="F18" s="519"/>
      <c r="G18" s="519"/>
      <c r="H18" s="519"/>
      <c r="I18" s="519"/>
      <c r="J18" s="520"/>
      <c r="K18" s="209"/>
      <c r="L18" s="209"/>
      <c r="M18" s="209"/>
      <c r="N18" s="209"/>
      <c r="O18" s="209"/>
      <c r="P18" s="209"/>
      <c r="Q18" s="209"/>
      <c r="R18" s="209"/>
      <c r="S18" s="209"/>
      <c r="T18" s="209"/>
      <c r="U18" s="209"/>
      <c r="V18" s="209"/>
      <c r="W18" s="209"/>
      <c r="X18" s="209"/>
    </row>
    <row r="19" spans="1:24" ht="30" customHeight="1" x14ac:dyDescent="0.25">
      <c r="A19" s="205"/>
      <c r="B19" s="205" t="b">
        <v>0</v>
      </c>
      <c r="C19" s="213"/>
      <c r="D19" s="518" t="s">
        <v>776</v>
      </c>
      <c r="E19" s="519"/>
      <c r="F19" s="519"/>
      <c r="G19" s="519"/>
      <c r="H19" s="519"/>
      <c r="I19" s="519"/>
      <c r="J19" s="520"/>
      <c r="K19" s="206"/>
      <c r="L19" s="206"/>
      <c r="M19" s="206"/>
      <c r="N19" s="206"/>
      <c r="O19" s="206"/>
      <c r="P19" s="206"/>
      <c r="Q19" s="206"/>
      <c r="R19" s="206"/>
      <c r="S19" s="206"/>
      <c r="T19" s="206"/>
      <c r="U19" s="206"/>
      <c r="V19" s="206"/>
      <c r="W19" s="206"/>
      <c r="X19" s="206"/>
    </row>
    <row r="20" spans="1:24" ht="30" customHeight="1" x14ac:dyDescent="0.25">
      <c r="A20" s="205"/>
      <c r="B20" s="205" t="b">
        <v>1</v>
      </c>
      <c r="C20" s="215"/>
      <c r="D20" s="534" t="s">
        <v>775</v>
      </c>
      <c r="E20" s="535"/>
      <c r="F20" s="535"/>
      <c r="G20" s="535"/>
      <c r="H20" s="535"/>
      <c r="I20" s="535"/>
      <c r="J20" s="536"/>
      <c r="K20" s="206"/>
      <c r="L20" s="206"/>
      <c r="M20" s="206"/>
      <c r="N20" s="206"/>
      <c r="O20" s="206"/>
      <c r="P20" s="206"/>
      <c r="Q20" s="206"/>
      <c r="R20" s="206"/>
      <c r="S20" s="206"/>
      <c r="T20" s="206"/>
      <c r="U20" s="206"/>
      <c r="V20" s="206"/>
      <c r="W20" s="206"/>
      <c r="X20" s="206"/>
    </row>
    <row r="21" spans="1:24" ht="30" customHeight="1" x14ac:dyDescent="0.25">
      <c r="A21" s="205"/>
      <c r="B21" s="205"/>
      <c r="C21" s="216">
        <f>IF(B7=TRUE,1,IF(B8=TRUE,0,COUNTIF(B9:B20,TRUE)/12))</f>
        <v>0.75</v>
      </c>
      <c r="D21" s="513" t="s">
        <v>916</v>
      </c>
      <c r="E21" s="514"/>
      <c r="F21" s="514"/>
      <c r="G21" s="514"/>
      <c r="H21" s="514"/>
      <c r="I21" s="514"/>
      <c r="J21" s="515"/>
      <c r="K21" s="206"/>
      <c r="L21" s="206"/>
      <c r="M21" s="206"/>
      <c r="N21" s="206"/>
      <c r="O21" s="206"/>
      <c r="P21" s="206"/>
      <c r="Q21" s="206"/>
      <c r="R21" s="206"/>
      <c r="S21" s="206"/>
      <c r="T21" s="206"/>
      <c r="U21" s="206"/>
      <c r="V21" s="206"/>
      <c r="W21" s="206"/>
      <c r="X21" s="206"/>
    </row>
    <row r="22" spans="1:24" s="11" customFormat="1" ht="34.200000000000003" customHeight="1" x14ac:dyDescent="0.3">
      <c r="A22" s="29"/>
      <c r="B22" s="29"/>
      <c r="C22" s="522" t="s">
        <v>842</v>
      </c>
      <c r="D22" s="523"/>
      <c r="E22" s="523"/>
      <c r="F22" s="523"/>
      <c r="G22" s="523"/>
      <c r="H22" s="523"/>
      <c r="I22" s="523"/>
      <c r="J22" s="524"/>
      <c r="K22" s="252"/>
    </row>
    <row r="23" spans="1:24" s="11" customFormat="1" ht="52.2" customHeight="1" x14ac:dyDescent="0.3">
      <c r="A23" s="29"/>
      <c r="B23" s="29"/>
      <c r="C23" s="525" t="s">
        <v>843</v>
      </c>
      <c r="D23" s="526"/>
      <c r="E23" s="526"/>
      <c r="F23" s="526"/>
      <c r="G23" s="526"/>
      <c r="H23" s="526"/>
      <c r="I23" s="526"/>
      <c r="J23" s="527"/>
      <c r="K23" s="253"/>
    </row>
    <row r="24" spans="1:24" ht="12" customHeight="1" x14ac:dyDescent="0.25">
      <c r="A24" s="206"/>
      <c r="B24" s="206"/>
      <c r="C24" s="206"/>
      <c r="D24" s="206"/>
      <c r="E24" s="206"/>
      <c r="F24" s="206"/>
      <c r="G24" s="206"/>
      <c r="H24" s="211"/>
      <c r="I24" s="211"/>
      <c r="J24" s="206"/>
      <c r="K24" s="206"/>
      <c r="L24" s="206"/>
      <c r="M24" s="206"/>
      <c r="N24" s="206"/>
      <c r="O24" s="206"/>
      <c r="P24" s="206"/>
      <c r="Q24" s="206"/>
      <c r="R24" s="206"/>
      <c r="S24" s="206"/>
      <c r="T24" s="206"/>
      <c r="U24" s="206"/>
      <c r="V24" s="206"/>
      <c r="W24" s="206"/>
      <c r="X24" s="206"/>
    </row>
    <row r="25" spans="1:24" ht="27" customHeight="1" x14ac:dyDescent="0.25">
      <c r="A25" s="205"/>
      <c r="B25" s="205"/>
      <c r="C25" s="532" t="s">
        <v>490</v>
      </c>
      <c r="D25" s="533"/>
      <c r="E25" s="533"/>
      <c r="F25" s="533"/>
      <c r="G25" s="533"/>
      <c r="H25" s="533"/>
      <c r="I25" s="533"/>
      <c r="J25" s="533"/>
      <c r="K25" s="206"/>
      <c r="L25" s="206"/>
      <c r="M25" s="206"/>
      <c r="N25" s="206"/>
      <c r="O25" s="206"/>
      <c r="P25" s="206"/>
      <c r="Q25" s="206"/>
      <c r="R25" s="206"/>
      <c r="S25" s="206"/>
      <c r="T25" s="206"/>
      <c r="U25" s="206"/>
      <c r="V25" s="206"/>
      <c r="W25" s="206"/>
      <c r="X25" s="206"/>
    </row>
    <row r="26" spans="1:24" s="206" customFormat="1" ht="25.2" customHeight="1" x14ac:dyDescent="0.25">
      <c r="C26" s="516" t="s">
        <v>774</v>
      </c>
      <c r="D26" s="517"/>
      <c r="E26" s="517"/>
      <c r="F26" s="517"/>
      <c r="G26" s="517"/>
      <c r="H26" s="517"/>
      <c r="I26" s="517"/>
      <c r="J26" s="517"/>
    </row>
    <row r="27" spans="1:24" s="206" customFormat="1" ht="25.2" customHeight="1" x14ac:dyDescent="0.25">
      <c r="C27" s="516" t="s">
        <v>789</v>
      </c>
      <c r="D27" s="517"/>
      <c r="E27" s="517"/>
      <c r="F27" s="517"/>
      <c r="G27" s="517"/>
      <c r="H27" s="517"/>
      <c r="I27" s="517"/>
      <c r="J27" s="517"/>
    </row>
    <row r="28" spans="1:24" ht="25.2" customHeight="1" x14ac:dyDescent="0.25">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row>
    <row r="29" spans="1:24" ht="25.2" customHeight="1" x14ac:dyDescent="0.25">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row>
    <row r="30" spans="1:24" x14ac:dyDescent="0.2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row>
    <row r="31" spans="1:24" x14ac:dyDescent="0.25">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row>
    <row r="32" spans="1:24" x14ac:dyDescent="0.2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row>
    <row r="33" spans="1:24" x14ac:dyDescent="0.2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row>
    <row r="34" spans="1:24" x14ac:dyDescent="0.25">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row>
    <row r="35" spans="1:24" x14ac:dyDescent="0.25">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row>
    <row r="36" spans="1:24" x14ac:dyDescent="0.25">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row>
    <row r="37" spans="1:24" x14ac:dyDescent="0.25">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row>
    <row r="38" spans="1:24" x14ac:dyDescent="0.25">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row>
    <row r="39" spans="1:24" x14ac:dyDescent="0.25">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row>
    <row r="40" spans="1:24" x14ac:dyDescent="0.2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row>
    <row r="41" spans="1:24" x14ac:dyDescent="0.25">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row>
    <row r="42" spans="1:24" x14ac:dyDescent="0.25">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row>
    <row r="43" spans="1:24" x14ac:dyDescent="0.25">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24" x14ac:dyDescent="0.25">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24" x14ac:dyDescent="0.25">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4" x14ac:dyDescent="0.2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x14ac:dyDescent="0.25">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4" x14ac:dyDescent="0.25">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row>
    <row r="49" spans="1:24" x14ac:dyDescent="0.25">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row>
    <row r="50" spans="1:24" x14ac:dyDescent="0.25">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row>
    <row r="51" spans="1:24" x14ac:dyDescent="0.25">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row>
    <row r="52" spans="1:24" x14ac:dyDescent="0.25">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row>
    <row r="53" spans="1:24" x14ac:dyDescent="0.2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row>
    <row r="54" spans="1:24" x14ac:dyDescent="0.2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row>
    <row r="55" spans="1:24" x14ac:dyDescent="0.2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row>
    <row r="56" spans="1:24" x14ac:dyDescent="0.2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row>
    <row r="57" spans="1:24" x14ac:dyDescent="0.2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row>
    <row r="58" spans="1:24" x14ac:dyDescent="0.2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row>
    <row r="59" spans="1:24" x14ac:dyDescent="0.2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row>
    <row r="60" spans="1:24" x14ac:dyDescent="0.2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row>
    <row r="61" spans="1:24" x14ac:dyDescent="0.2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row>
    <row r="62" spans="1:24" x14ac:dyDescent="0.2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row>
    <row r="63" spans="1:24" x14ac:dyDescent="0.2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row>
    <row r="64" spans="1:24" x14ac:dyDescent="0.2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row>
    <row r="65" spans="1:24" x14ac:dyDescent="0.2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row>
    <row r="66" spans="1:24" x14ac:dyDescent="0.2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row>
    <row r="67" spans="1:24" x14ac:dyDescent="0.2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row>
    <row r="68" spans="1:24" x14ac:dyDescent="0.2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row>
    <row r="69" spans="1:24" x14ac:dyDescent="0.2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row>
    <row r="70" spans="1:24" x14ac:dyDescent="0.2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row>
    <row r="71" spans="1:24" x14ac:dyDescent="0.2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row>
    <row r="72" spans="1:24" x14ac:dyDescent="0.2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row>
    <row r="73" spans="1:24" x14ac:dyDescent="0.2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row>
    <row r="74" spans="1:24" x14ac:dyDescent="0.2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row>
    <row r="75" spans="1:24" x14ac:dyDescent="0.2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row>
    <row r="76" spans="1:24" x14ac:dyDescent="0.2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row>
    <row r="77" spans="1:24" x14ac:dyDescent="0.2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row>
    <row r="78" spans="1:24" x14ac:dyDescent="0.2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row>
    <row r="79" spans="1:24" x14ac:dyDescent="0.25">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row>
    <row r="80" spans="1:24" x14ac:dyDescent="0.25">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row>
    <row r="81" spans="1:24" x14ac:dyDescent="0.25">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row>
    <row r="82" spans="1:24" x14ac:dyDescent="0.25">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row>
    <row r="83" spans="1:24" x14ac:dyDescent="0.25">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row>
    <row r="84" spans="1:24" x14ac:dyDescent="0.25">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row>
    <row r="85" spans="1:24" x14ac:dyDescent="0.25">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row>
    <row r="86" spans="1:24" x14ac:dyDescent="0.25">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row>
    <row r="87" spans="1:24" x14ac:dyDescent="0.25">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row>
    <row r="88" spans="1:24" x14ac:dyDescent="0.25">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row>
    <row r="89" spans="1:24" x14ac:dyDescent="0.25">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row>
    <row r="90" spans="1:24" x14ac:dyDescent="0.25">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row>
    <row r="91" spans="1:24" x14ac:dyDescent="0.25">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row>
    <row r="92" spans="1:24" x14ac:dyDescent="0.25">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row>
    <row r="93" spans="1:24" x14ac:dyDescent="0.25">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row>
    <row r="94" spans="1:24" x14ac:dyDescent="0.25">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row>
    <row r="95" spans="1:24" x14ac:dyDescent="0.25">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row>
    <row r="96" spans="1:24" x14ac:dyDescent="0.25">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x14ac:dyDescent="0.25">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row>
    <row r="98" spans="1:24" x14ac:dyDescent="0.25">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x14ac:dyDescent="0.25">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row>
    <row r="100" spans="1:24" x14ac:dyDescent="0.25">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row>
    <row r="101" spans="1:24" x14ac:dyDescent="0.25">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row>
    <row r="102" spans="1:24" x14ac:dyDescent="0.25">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row>
    <row r="103" spans="1:24" x14ac:dyDescent="0.25">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row>
    <row r="104" spans="1:24" x14ac:dyDescent="0.25">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row>
    <row r="105" spans="1:24" x14ac:dyDescent="0.25">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row>
    <row r="106" spans="1:24" x14ac:dyDescent="0.25">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row>
    <row r="107" spans="1:24" x14ac:dyDescent="0.25">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row>
    <row r="108" spans="1:24" x14ac:dyDescent="0.25">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row>
    <row r="109" spans="1:24" x14ac:dyDescent="0.25">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row>
    <row r="110" spans="1:24" x14ac:dyDescent="0.25">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row>
    <row r="111" spans="1:24" x14ac:dyDescent="0.25">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row>
    <row r="112" spans="1:24" x14ac:dyDescent="0.25">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row>
    <row r="113" spans="1:24" x14ac:dyDescent="0.25">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row>
    <row r="114" spans="1:24" x14ac:dyDescent="0.25">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row>
    <row r="115" spans="1:24" x14ac:dyDescent="0.25">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row>
    <row r="116" spans="1:24" x14ac:dyDescent="0.25">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row>
    <row r="117" spans="1:24" x14ac:dyDescent="0.25">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row>
    <row r="118" spans="1:24" x14ac:dyDescent="0.25">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row>
    <row r="119" spans="1:24" x14ac:dyDescent="0.25">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row>
    <row r="120" spans="1:24" x14ac:dyDescent="0.25">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row>
    <row r="121" spans="1:24" x14ac:dyDescent="0.25">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row>
    <row r="122" spans="1:24" x14ac:dyDescent="0.25">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row>
    <row r="123" spans="1:24" x14ac:dyDescent="0.25">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row>
    <row r="124" spans="1:24" x14ac:dyDescent="0.25">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row>
    <row r="125" spans="1:24" x14ac:dyDescent="0.25">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row>
    <row r="126" spans="1:24" x14ac:dyDescent="0.25">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row>
    <row r="127" spans="1:24" x14ac:dyDescent="0.25">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row>
    <row r="128" spans="1:24" x14ac:dyDescent="0.25">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row>
    <row r="129" spans="1:24" x14ac:dyDescent="0.25">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row>
    <row r="130" spans="1:24" x14ac:dyDescent="0.25">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row>
    <row r="131" spans="1:24" x14ac:dyDescent="0.25">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row>
    <row r="132" spans="1:24" x14ac:dyDescent="0.25">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row>
    <row r="133" spans="1:24" x14ac:dyDescent="0.25">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row>
    <row r="134" spans="1:24" x14ac:dyDescent="0.25">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row>
    <row r="135" spans="1:24" x14ac:dyDescent="0.25">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row>
    <row r="136" spans="1:24" x14ac:dyDescent="0.25">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row>
    <row r="137" spans="1:24" x14ac:dyDescent="0.25">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row>
    <row r="138" spans="1:24" x14ac:dyDescent="0.25">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row>
    <row r="139" spans="1:24" x14ac:dyDescent="0.25">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row>
    <row r="140" spans="1:24" x14ac:dyDescent="0.25">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row>
    <row r="141" spans="1:24" x14ac:dyDescent="0.25">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row>
    <row r="142" spans="1:24" x14ac:dyDescent="0.25">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row>
    <row r="143" spans="1:24" x14ac:dyDescent="0.25">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row>
    <row r="144" spans="1:24" x14ac:dyDescent="0.25">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row>
    <row r="145" spans="1:24" x14ac:dyDescent="0.25">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row>
    <row r="146" spans="1:24" x14ac:dyDescent="0.25">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row>
    <row r="147" spans="1:24" x14ac:dyDescent="0.25">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row>
    <row r="148" spans="1:24" x14ac:dyDescent="0.25">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row>
    <row r="149" spans="1:24" x14ac:dyDescent="0.25">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row>
    <row r="150" spans="1:24" x14ac:dyDescent="0.25">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row>
    <row r="151" spans="1:24" x14ac:dyDescent="0.25">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row>
    <row r="152" spans="1:24" x14ac:dyDescent="0.2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row>
    <row r="153" spans="1:24" x14ac:dyDescent="0.25">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row>
    <row r="154" spans="1:24" x14ac:dyDescent="0.25">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row>
    <row r="155" spans="1:24" x14ac:dyDescent="0.25">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row>
    <row r="156" spans="1:24" x14ac:dyDescent="0.25">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row>
    <row r="157" spans="1:24" x14ac:dyDescent="0.25">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row>
    <row r="158" spans="1:24" x14ac:dyDescent="0.25">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row>
    <row r="159" spans="1:24" x14ac:dyDescent="0.25">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row>
    <row r="160" spans="1:24" x14ac:dyDescent="0.25">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row>
    <row r="161" spans="1:24" x14ac:dyDescent="0.25">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row>
    <row r="162" spans="1:24" x14ac:dyDescent="0.25">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row>
    <row r="163" spans="1:24"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row>
    <row r="164" spans="1:24" x14ac:dyDescent="0.25">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row>
    <row r="165" spans="1:24" x14ac:dyDescent="0.25">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row>
    <row r="166" spans="1:24" x14ac:dyDescent="0.25">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row>
    <row r="167" spans="1:24"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row>
    <row r="168" spans="1:24" x14ac:dyDescent="0.25">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row>
    <row r="169" spans="1:24" x14ac:dyDescent="0.25">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row>
    <row r="170" spans="1:24" x14ac:dyDescent="0.25">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row>
    <row r="171" spans="1:24" x14ac:dyDescent="0.25">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row>
    <row r="172" spans="1:24" x14ac:dyDescent="0.25">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row>
    <row r="173" spans="1:24" x14ac:dyDescent="0.25">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row>
    <row r="174" spans="1:24" x14ac:dyDescent="0.25">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row>
    <row r="175" spans="1:24" x14ac:dyDescent="0.25">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row>
    <row r="176" spans="1:24" x14ac:dyDescent="0.25">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row>
    <row r="177" spans="1:24"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row>
    <row r="178" spans="1:24"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row>
    <row r="179" spans="1:24" x14ac:dyDescent="0.25">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row>
    <row r="180" spans="1:24" x14ac:dyDescent="0.25">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row>
    <row r="181" spans="1:24" x14ac:dyDescent="0.25">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row>
    <row r="182" spans="1:24" x14ac:dyDescent="0.25">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row>
    <row r="183" spans="1:24" x14ac:dyDescent="0.25">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row>
    <row r="184" spans="1:24" x14ac:dyDescent="0.25">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row>
    <row r="185" spans="1:24" x14ac:dyDescent="0.25">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row>
    <row r="186" spans="1:24" x14ac:dyDescent="0.25">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row>
    <row r="187" spans="1:24" x14ac:dyDescent="0.25">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row>
    <row r="188" spans="1:24" x14ac:dyDescent="0.25">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row>
    <row r="189" spans="1:24" x14ac:dyDescent="0.25">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row>
    <row r="190" spans="1:24" x14ac:dyDescent="0.25">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row>
    <row r="191" spans="1:24" x14ac:dyDescent="0.25">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row>
    <row r="192" spans="1:24" x14ac:dyDescent="0.25">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row>
    <row r="193" spans="1:24" x14ac:dyDescent="0.25">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row>
    <row r="194" spans="1:24" x14ac:dyDescent="0.25">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row>
    <row r="195" spans="1:24" x14ac:dyDescent="0.25">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row>
    <row r="196" spans="1:24" x14ac:dyDescent="0.25">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row>
    <row r="197" spans="1:24" x14ac:dyDescent="0.25">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row>
    <row r="198" spans="1:24" x14ac:dyDescent="0.25">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row>
    <row r="199" spans="1:24" x14ac:dyDescent="0.25">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row>
    <row r="200" spans="1:24" x14ac:dyDescent="0.25">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row>
    <row r="201" spans="1:24" x14ac:dyDescent="0.25">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row>
    <row r="202" spans="1:24" x14ac:dyDescent="0.25">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row>
    <row r="203" spans="1:24" x14ac:dyDescent="0.25">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row>
    <row r="204" spans="1:24" x14ac:dyDescent="0.25">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row>
    <row r="205" spans="1:24" x14ac:dyDescent="0.25">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row>
    <row r="206" spans="1:24" x14ac:dyDescent="0.25">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row>
    <row r="207" spans="1:24" x14ac:dyDescent="0.25">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row>
    <row r="208" spans="1:24" x14ac:dyDescent="0.25">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row>
    <row r="209" spans="1:24" x14ac:dyDescent="0.25">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row>
    <row r="210" spans="1:24" x14ac:dyDescent="0.25">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row>
    <row r="211" spans="1:24" x14ac:dyDescent="0.25">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row>
    <row r="212" spans="1:24" x14ac:dyDescent="0.25">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row>
    <row r="213" spans="1:24" x14ac:dyDescent="0.25">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row>
    <row r="214" spans="1:24" x14ac:dyDescent="0.25">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row>
    <row r="215" spans="1:24" x14ac:dyDescent="0.25">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row>
    <row r="216" spans="1:24" x14ac:dyDescent="0.25">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row>
    <row r="217" spans="1:24" x14ac:dyDescent="0.25">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row>
    <row r="218" spans="1:24" x14ac:dyDescent="0.25">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row>
    <row r="219" spans="1:24" x14ac:dyDescent="0.2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row>
    <row r="220" spans="1:24" x14ac:dyDescent="0.2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row>
    <row r="221" spans="1:24" x14ac:dyDescent="0.2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row>
    <row r="222" spans="1:24" x14ac:dyDescent="0.25">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row>
    <row r="223" spans="1:24" x14ac:dyDescent="0.25">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row>
    <row r="224" spans="1:24" x14ac:dyDescent="0.25">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row>
    <row r="225" spans="1:24" x14ac:dyDescent="0.25">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row>
    <row r="226" spans="1:24" x14ac:dyDescent="0.25">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row>
    <row r="227" spans="1:24" x14ac:dyDescent="0.25">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row>
    <row r="228" spans="1:24" x14ac:dyDescent="0.25">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row>
    <row r="229" spans="1:24" x14ac:dyDescent="0.25">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row>
    <row r="230" spans="1:24" x14ac:dyDescent="0.25">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row>
    <row r="231" spans="1:24" x14ac:dyDescent="0.25">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row>
    <row r="232" spans="1:24" x14ac:dyDescent="0.25">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row>
    <row r="233" spans="1:24" x14ac:dyDescent="0.25">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row>
    <row r="234" spans="1:24" x14ac:dyDescent="0.25">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row>
    <row r="235" spans="1:24" x14ac:dyDescent="0.25">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row>
    <row r="236" spans="1:24" x14ac:dyDescent="0.25">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row>
    <row r="237" spans="1:24" x14ac:dyDescent="0.25">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row>
    <row r="238" spans="1:24" x14ac:dyDescent="0.25">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row>
    <row r="239" spans="1:24" x14ac:dyDescent="0.25">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row>
    <row r="240" spans="1:24" x14ac:dyDescent="0.25">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row>
    <row r="241" spans="1:24" x14ac:dyDescent="0.25">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row>
    <row r="242" spans="1:24" x14ac:dyDescent="0.25">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row>
    <row r="243" spans="1:24" x14ac:dyDescent="0.25">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row>
    <row r="244" spans="1:24" x14ac:dyDescent="0.25">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row>
    <row r="245" spans="1:24" x14ac:dyDescent="0.25">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row>
    <row r="246" spans="1:24" x14ac:dyDescent="0.25">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row>
    <row r="247" spans="1:24" x14ac:dyDescent="0.25">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row>
    <row r="248" spans="1:24" x14ac:dyDescent="0.25">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row>
    <row r="249" spans="1:24" x14ac:dyDescent="0.25">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row>
    <row r="250" spans="1:24" x14ac:dyDescent="0.25">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row>
    <row r="251" spans="1:24" x14ac:dyDescent="0.25">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row>
    <row r="252" spans="1:24" x14ac:dyDescent="0.25">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row>
    <row r="253" spans="1:24" x14ac:dyDescent="0.25">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row>
    <row r="254" spans="1:24" x14ac:dyDescent="0.25">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row>
    <row r="255" spans="1:24" x14ac:dyDescent="0.25">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row>
    <row r="256" spans="1:24" x14ac:dyDescent="0.25">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row>
    <row r="257" spans="1:24" x14ac:dyDescent="0.25">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row>
    <row r="258" spans="1:24" x14ac:dyDescent="0.25">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row>
    <row r="259" spans="1:24" x14ac:dyDescent="0.25">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row>
    <row r="260" spans="1:24" x14ac:dyDescent="0.25">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row>
    <row r="261" spans="1:24" x14ac:dyDescent="0.25">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row>
    <row r="262" spans="1:24" x14ac:dyDescent="0.25">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row>
    <row r="263" spans="1:24" x14ac:dyDescent="0.2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row>
    <row r="264" spans="1:24" x14ac:dyDescent="0.25">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row>
    <row r="265" spans="1:24" x14ac:dyDescent="0.25">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row>
    <row r="266" spans="1:24" x14ac:dyDescent="0.25">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row>
    <row r="267" spans="1:24" x14ac:dyDescent="0.25">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row>
    <row r="268" spans="1:24" x14ac:dyDescent="0.25">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row>
    <row r="269" spans="1:24" x14ac:dyDescent="0.25">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row>
    <row r="270" spans="1:24" x14ac:dyDescent="0.25">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row>
    <row r="271" spans="1:24" x14ac:dyDescent="0.25">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row>
    <row r="272" spans="1:24" x14ac:dyDescent="0.25">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row>
    <row r="273" spans="1:24" x14ac:dyDescent="0.25">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row>
    <row r="274" spans="1:24" x14ac:dyDescent="0.25">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row>
    <row r="275" spans="1:24" x14ac:dyDescent="0.25">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row>
    <row r="276" spans="1:24" x14ac:dyDescent="0.25">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row>
    <row r="277" spans="1:24" x14ac:dyDescent="0.25">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row>
    <row r="278" spans="1:24" x14ac:dyDescent="0.25">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row>
    <row r="279" spans="1:24" x14ac:dyDescent="0.25">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row>
    <row r="280" spans="1:24" x14ac:dyDescent="0.25">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row>
    <row r="281" spans="1:24" x14ac:dyDescent="0.25">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row>
    <row r="282" spans="1:24" x14ac:dyDescent="0.25">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row>
    <row r="283" spans="1:24" x14ac:dyDescent="0.25">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row>
    <row r="284" spans="1:24" x14ac:dyDescent="0.25">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row>
    <row r="285" spans="1:24" x14ac:dyDescent="0.25">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row>
    <row r="286" spans="1:24" x14ac:dyDescent="0.25">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row>
    <row r="287" spans="1:24" x14ac:dyDescent="0.25">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row>
    <row r="288" spans="1:24" x14ac:dyDescent="0.25">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row>
    <row r="289" spans="1:24" x14ac:dyDescent="0.25">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row>
    <row r="290" spans="1:24" x14ac:dyDescent="0.25">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row>
    <row r="291" spans="1:24" x14ac:dyDescent="0.25">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row>
    <row r="292" spans="1:24" x14ac:dyDescent="0.25">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row>
    <row r="293" spans="1:24" x14ac:dyDescent="0.25">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row>
    <row r="294" spans="1:24" x14ac:dyDescent="0.25">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row>
    <row r="295" spans="1:24" x14ac:dyDescent="0.25">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row>
    <row r="296" spans="1:24" x14ac:dyDescent="0.25">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row>
    <row r="297" spans="1:24" x14ac:dyDescent="0.25">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row>
    <row r="298" spans="1:24" x14ac:dyDescent="0.25">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row>
    <row r="299" spans="1:24" x14ac:dyDescent="0.25">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row>
    <row r="300" spans="1:24" x14ac:dyDescent="0.25">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row>
    <row r="301" spans="1:24" x14ac:dyDescent="0.25">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row>
    <row r="302" spans="1:24" x14ac:dyDescent="0.25">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row>
    <row r="303" spans="1:24" x14ac:dyDescent="0.25">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row>
    <row r="304" spans="1:24" x14ac:dyDescent="0.25">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row>
    <row r="305" spans="1:24" x14ac:dyDescent="0.25">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row>
    <row r="306" spans="1:24" x14ac:dyDescent="0.25">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row>
    <row r="307" spans="1:24" x14ac:dyDescent="0.25">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row>
    <row r="308" spans="1:24" x14ac:dyDescent="0.25">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row>
    <row r="309" spans="1:24" x14ac:dyDescent="0.25">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row>
    <row r="310" spans="1:24" x14ac:dyDescent="0.25">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row>
    <row r="311" spans="1:24" x14ac:dyDescent="0.25">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row>
    <row r="312" spans="1:24" x14ac:dyDescent="0.25">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row>
    <row r="313" spans="1:24" x14ac:dyDescent="0.25">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row>
    <row r="314" spans="1:24" x14ac:dyDescent="0.25">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row>
    <row r="315" spans="1:24" x14ac:dyDescent="0.25">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row>
    <row r="316" spans="1:24" x14ac:dyDescent="0.25">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row>
    <row r="317" spans="1:24" x14ac:dyDescent="0.25">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row>
    <row r="318" spans="1:24" x14ac:dyDescent="0.25">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row>
    <row r="319" spans="1:24" x14ac:dyDescent="0.25">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row>
    <row r="320" spans="1:24" x14ac:dyDescent="0.25">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row>
    <row r="321" spans="1:24" x14ac:dyDescent="0.25">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row>
    <row r="322" spans="1:24" x14ac:dyDescent="0.25">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row>
    <row r="323" spans="1:24" x14ac:dyDescent="0.25">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row>
    <row r="324" spans="1:24" x14ac:dyDescent="0.25">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row>
    <row r="325" spans="1:24" x14ac:dyDescent="0.25">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row>
    <row r="326" spans="1:24" x14ac:dyDescent="0.25">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row>
    <row r="327" spans="1:24" x14ac:dyDescent="0.25">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row>
    <row r="328" spans="1:24" x14ac:dyDescent="0.25">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row>
    <row r="329" spans="1:24" x14ac:dyDescent="0.25">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row>
    <row r="330" spans="1:24" x14ac:dyDescent="0.25">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row>
    <row r="331" spans="1:24" x14ac:dyDescent="0.25">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row>
    <row r="332" spans="1:24" x14ac:dyDescent="0.25">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row>
    <row r="333" spans="1:24" x14ac:dyDescent="0.25">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row>
    <row r="334" spans="1:24" x14ac:dyDescent="0.25">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row>
    <row r="335" spans="1:24" x14ac:dyDescent="0.25">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row>
    <row r="336" spans="1:24" x14ac:dyDescent="0.25">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row>
    <row r="337" spans="1:24" x14ac:dyDescent="0.25">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row>
    <row r="338" spans="1:24" x14ac:dyDescent="0.25">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row>
    <row r="339" spans="1:24" x14ac:dyDescent="0.25">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row>
    <row r="340" spans="1:24" x14ac:dyDescent="0.25">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row>
    <row r="341" spans="1:24" x14ac:dyDescent="0.25">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row>
    <row r="342" spans="1:24" x14ac:dyDescent="0.25">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row>
    <row r="343" spans="1:24" x14ac:dyDescent="0.25">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row>
    <row r="344" spans="1:24" x14ac:dyDescent="0.25">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row>
    <row r="345" spans="1:24" x14ac:dyDescent="0.25">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row>
    <row r="346" spans="1:24" x14ac:dyDescent="0.25">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row>
    <row r="347" spans="1:24" x14ac:dyDescent="0.25">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row>
    <row r="348" spans="1:24" x14ac:dyDescent="0.25">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row>
    <row r="349" spans="1:24" x14ac:dyDescent="0.25">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row>
    <row r="350" spans="1:24" x14ac:dyDescent="0.25">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row>
    <row r="351" spans="1:24" x14ac:dyDescent="0.25">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row>
    <row r="352" spans="1:24" x14ac:dyDescent="0.25">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row>
    <row r="353" spans="1:24" x14ac:dyDescent="0.25">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row>
    <row r="354" spans="1:24" x14ac:dyDescent="0.25">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row>
    <row r="355" spans="1:24" x14ac:dyDescent="0.25">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row>
    <row r="356" spans="1:24" x14ac:dyDescent="0.25">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row>
    <row r="357" spans="1:24" x14ac:dyDescent="0.25">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row>
    <row r="358" spans="1:24" x14ac:dyDescent="0.25">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row>
    <row r="359" spans="1:24" x14ac:dyDescent="0.25">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row>
    <row r="360" spans="1:24" x14ac:dyDescent="0.25">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row>
    <row r="361" spans="1:24" x14ac:dyDescent="0.25">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row>
    <row r="362" spans="1:24" x14ac:dyDescent="0.25">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row>
    <row r="363" spans="1:24" x14ac:dyDescent="0.25">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row>
    <row r="364" spans="1:24" x14ac:dyDescent="0.25">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row>
    <row r="365" spans="1:24" x14ac:dyDescent="0.25">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row>
    <row r="366" spans="1:24" x14ac:dyDescent="0.25">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row>
    <row r="367" spans="1:24" x14ac:dyDescent="0.25">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row>
    <row r="368" spans="1:24" x14ac:dyDescent="0.25">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row>
    <row r="369" spans="1:24" x14ac:dyDescent="0.25">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row>
    <row r="370" spans="1:24" x14ac:dyDescent="0.25">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row>
    <row r="371" spans="1:24" x14ac:dyDescent="0.25">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row>
    <row r="372" spans="1:24" x14ac:dyDescent="0.25">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row>
    <row r="373" spans="1:24" x14ac:dyDescent="0.25">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row>
    <row r="374" spans="1:24" x14ac:dyDescent="0.25">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row>
    <row r="375" spans="1:24" x14ac:dyDescent="0.25">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row>
    <row r="376" spans="1:24" x14ac:dyDescent="0.25">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row>
    <row r="377" spans="1:24" x14ac:dyDescent="0.25">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row>
    <row r="378" spans="1:24" x14ac:dyDescent="0.25">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row>
    <row r="379" spans="1:24" x14ac:dyDescent="0.25">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row>
    <row r="380" spans="1:24" x14ac:dyDescent="0.25">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row>
    <row r="381" spans="1:24" x14ac:dyDescent="0.25">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row>
    <row r="382" spans="1:24" x14ac:dyDescent="0.25">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row>
    <row r="383" spans="1:24" x14ac:dyDescent="0.25">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row>
    <row r="384" spans="1:24" x14ac:dyDescent="0.25">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row>
    <row r="385" spans="1:24" x14ac:dyDescent="0.25">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row>
    <row r="386" spans="1:24" x14ac:dyDescent="0.25">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row>
    <row r="387" spans="1:24" x14ac:dyDescent="0.25">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row>
    <row r="388" spans="1:24" x14ac:dyDescent="0.25">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row>
    <row r="389" spans="1:24" x14ac:dyDescent="0.25">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row>
    <row r="390" spans="1:24" x14ac:dyDescent="0.25">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row>
    <row r="391" spans="1:24" x14ac:dyDescent="0.25">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row>
    <row r="392" spans="1:24" x14ac:dyDescent="0.25">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row>
    <row r="393" spans="1:24" x14ac:dyDescent="0.25">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row>
    <row r="394" spans="1:24" x14ac:dyDescent="0.25">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row>
    <row r="395" spans="1:24" x14ac:dyDescent="0.25">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row>
    <row r="396" spans="1:24" x14ac:dyDescent="0.25">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row>
    <row r="397" spans="1:24" x14ac:dyDescent="0.25">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row>
    <row r="398" spans="1:24" x14ac:dyDescent="0.25">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row>
    <row r="399" spans="1:24" x14ac:dyDescent="0.25">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row>
    <row r="400" spans="1:24" x14ac:dyDescent="0.25">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row>
    <row r="401" spans="1:24" x14ac:dyDescent="0.25">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row>
    <row r="402" spans="1:24" x14ac:dyDescent="0.25">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row>
    <row r="403" spans="1:24" x14ac:dyDescent="0.25">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row>
    <row r="404" spans="1:24" x14ac:dyDescent="0.25">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row>
    <row r="405" spans="1:24" x14ac:dyDescent="0.25">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row>
    <row r="406" spans="1:24" x14ac:dyDescent="0.25">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row>
    <row r="407" spans="1:24" x14ac:dyDescent="0.25">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row>
    <row r="408" spans="1:24" x14ac:dyDescent="0.25">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row>
    <row r="409" spans="1:24" x14ac:dyDescent="0.25">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row>
    <row r="410" spans="1:24" x14ac:dyDescent="0.25">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row>
    <row r="411" spans="1:24" x14ac:dyDescent="0.25">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row>
    <row r="412" spans="1:24" x14ac:dyDescent="0.25">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row>
    <row r="413" spans="1:24" x14ac:dyDescent="0.25">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row>
    <row r="414" spans="1:24" x14ac:dyDescent="0.25">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row>
    <row r="415" spans="1:24" x14ac:dyDescent="0.25">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row>
    <row r="416" spans="1:24" x14ac:dyDescent="0.25">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row>
    <row r="417" spans="1:24" x14ac:dyDescent="0.25">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row>
    <row r="418" spans="1:24" x14ac:dyDescent="0.25">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row>
    <row r="419" spans="1:24" x14ac:dyDescent="0.25">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row>
    <row r="420" spans="1:24" x14ac:dyDescent="0.25">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row>
    <row r="421" spans="1:24" x14ac:dyDescent="0.25">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row>
    <row r="422" spans="1:24" x14ac:dyDescent="0.25">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row>
    <row r="423" spans="1:24" x14ac:dyDescent="0.25">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row>
    <row r="424" spans="1:24" x14ac:dyDescent="0.25">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row>
    <row r="425" spans="1:24" x14ac:dyDescent="0.25">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row>
    <row r="426" spans="1:24" x14ac:dyDescent="0.25">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row>
    <row r="427" spans="1:24" x14ac:dyDescent="0.25">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row>
    <row r="428" spans="1:24" x14ac:dyDescent="0.25">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row>
    <row r="429" spans="1:24" x14ac:dyDescent="0.25">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row>
    <row r="430" spans="1:24" x14ac:dyDescent="0.25">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row>
    <row r="431" spans="1:24" x14ac:dyDescent="0.25">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row>
    <row r="432" spans="1:24" x14ac:dyDescent="0.25">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row>
    <row r="433" spans="1:24" x14ac:dyDescent="0.25">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row>
    <row r="434" spans="1:24" x14ac:dyDescent="0.25">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row>
    <row r="435" spans="1:24" x14ac:dyDescent="0.25">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row>
    <row r="436" spans="1:24" x14ac:dyDescent="0.25">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row>
    <row r="437" spans="1:24" x14ac:dyDescent="0.25">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row>
    <row r="438" spans="1:24" x14ac:dyDescent="0.25">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row>
    <row r="439" spans="1:24" x14ac:dyDescent="0.25">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row>
    <row r="440" spans="1:24" x14ac:dyDescent="0.25">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row>
    <row r="441" spans="1:24" x14ac:dyDescent="0.25">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row>
    <row r="442" spans="1:24" x14ac:dyDescent="0.25">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row>
    <row r="443" spans="1:24" x14ac:dyDescent="0.25">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row>
    <row r="444" spans="1:24" x14ac:dyDescent="0.25">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row>
    <row r="445" spans="1:24" x14ac:dyDescent="0.25">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row>
    <row r="446" spans="1:24" x14ac:dyDescent="0.25">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row>
    <row r="447" spans="1:24" x14ac:dyDescent="0.25">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row>
    <row r="448" spans="1:24" x14ac:dyDescent="0.25">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row>
    <row r="449" spans="1:24" x14ac:dyDescent="0.25">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row>
    <row r="450" spans="1:24" x14ac:dyDescent="0.25">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row>
    <row r="451" spans="1:24" x14ac:dyDescent="0.25">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row>
    <row r="452" spans="1:24" x14ac:dyDescent="0.25">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row>
    <row r="453" spans="1:24" x14ac:dyDescent="0.25">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row>
    <row r="454" spans="1:24" x14ac:dyDescent="0.25">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row>
    <row r="455" spans="1:24" x14ac:dyDescent="0.25">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row>
    <row r="456" spans="1:24" x14ac:dyDescent="0.25">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row>
    <row r="457" spans="1:24" x14ac:dyDescent="0.25">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row>
    <row r="458" spans="1:24" x14ac:dyDescent="0.25">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row>
    <row r="459" spans="1:24" x14ac:dyDescent="0.25">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row>
    <row r="460" spans="1:24" x14ac:dyDescent="0.25">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row>
    <row r="461" spans="1:24" x14ac:dyDescent="0.25">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row>
    <row r="462" spans="1:24" x14ac:dyDescent="0.25">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row>
    <row r="463" spans="1:24" x14ac:dyDescent="0.25">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row>
    <row r="464" spans="1:24" x14ac:dyDescent="0.25">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row>
    <row r="465" spans="1:24" x14ac:dyDescent="0.25">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row>
    <row r="466" spans="1:24" x14ac:dyDescent="0.25">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row>
    <row r="467" spans="1:24" x14ac:dyDescent="0.25">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row>
    <row r="468" spans="1:24" x14ac:dyDescent="0.25">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row>
    <row r="469" spans="1:24" x14ac:dyDescent="0.25">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row>
    <row r="470" spans="1:24" x14ac:dyDescent="0.25">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row>
    <row r="471" spans="1:24" x14ac:dyDescent="0.25">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row>
    <row r="472" spans="1:24" x14ac:dyDescent="0.25">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row>
    <row r="473" spans="1:24" x14ac:dyDescent="0.25">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row>
    <row r="474" spans="1:24" x14ac:dyDescent="0.25">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row>
    <row r="475" spans="1:24" x14ac:dyDescent="0.25">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row>
    <row r="476" spans="1:24" x14ac:dyDescent="0.25">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row>
    <row r="477" spans="1:24" x14ac:dyDescent="0.25">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row>
    <row r="478" spans="1:24" x14ac:dyDescent="0.25">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row>
    <row r="479" spans="1:24" x14ac:dyDescent="0.25">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row>
    <row r="480" spans="1:24" x14ac:dyDescent="0.25">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row>
    <row r="481" spans="1:24" x14ac:dyDescent="0.25">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row>
    <row r="482" spans="1:24" x14ac:dyDescent="0.25">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row>
    <row r="483" spans="1:24" x14ac:dyDescent="0.25">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row>
    <row r="484" spans="1:24" x14ac:dyDescent="0.25">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row>
    <row r="485" spans="1:24" x14ac:dyDescent="0.25">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row>
    <row r="486" spans="1:24" x14ac:dyDescent="0.25">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row>
    <row r="487" spans="1:24" x14ac:dyDescent="0.25">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row>
    <row r="488" spans="1:24" x14ac:dyDescent="0.25">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row>
    <row r="489" spans="1:24" x14ac:dyDescent="0.25">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row>
    <row r="490" spans="1:24" x14ac:dyDescent="0.25">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row>
    <row r="491" spans="1:24" x14ac:dyDescent="0.25">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row>
    <row r="492" spans="1:24" x14ac:dyDescent="0.25">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row>
    <row r="493" spans="1:24" x14ac:dyDescent="0.25">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row>
    <row r="494" spans="1:24" x14ac:dyDescent="0.25">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row>
    <row r="495" spans="1:24" x14ac:dyDescent="0.25">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row>
    <row r="496" spans="1:24" x14ac:dyDescent="0.25">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row>
    <row r="497" spans="1:24" x14ac:dyDescent="0.25">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row>
    <row r="498" spans="1:24" x14ac:dyDescent="0.25">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row>
    <row r="499" spans="1:24" x14ac:dyDescent="0.25">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row>
    <row r="500" spans="1:24" x14ac:dyDescent="0.25">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row>
    <row r="501" spans="1:24" x14ac:dyDescent="0.25">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row>
    <row r="502" spans="1:24" x14ac:dyDescent="0.25">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row>
    <row r="503" spans="1:24" x14ac:dyDescent="0.25">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row>
    <row r="504" spans="1:24" x14ac:dyDescent="0.25">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row>
    <row r="505" spans="1:24" x14ac:dyDescent="0.25">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row>
    <row r="506" spans="1:24" x14ac:dyDescent="0.25">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row>
    <row r="507" spans="1:24" x14ac:dyDescent="0.25">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row>
    <row r="508" spans="1:24" x14ac:dyDescent="0.25">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row>
    <row r="509" spans="1:24" x14ac:dyDescent="0.25">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row>
    <row r="510" spans="1:24" x14ac:dyDescent="0.25">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row>
    <row r="511" spans="1:24" x14ac:dyDescent="0.25">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row>
    <row r="512" spans="1:24" x14ac:dyDescent="0.25">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row>
    <row r="513" spans="1:24" x14ac:dyDescent="0.25">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row>
    <row r="514" spans="1:24" x14ac:dyDescent="0.25">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row>
    <row r="515" spans="1:24" x14ac:dyDescent="0.25">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row>
    <row r="516" spans="1:24" x14ac:dyDescent="0.25">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row>
    <row r="517" spans="1:24" x14ac:dyDescent="0.25">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row>
    <row r="518" spans="1:24" x14ac:dyDescent="0.25">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row>
    <row r="519" spans="1:24" x14ac:dyDescent="0.25">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row>
    <row r="520" spans="1:24" x14ac:dyDescent="0.25">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row>
    <row r="521" spans="1:24" x14ac:dyDescent="0.25">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row>
    <row r="522" spans="1:24" x14ac:dyDescent="0.25">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row>
    <row r="523" spans="1:24" x14ac:dyDescent="0.25">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row>
    <row r="524" spans="1:24" x14ac:dyDescent="0.25">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row>
    <row r="525" spans="1:24" x14ac:dyDescent="0.25">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row>
    <row r="526" spans="1:24" x14ac:dyDescent="0.25">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row>
    <row r="527" spans="1:24" x14ac:dyDescent="0.25">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row>
    <row r="528" spans="1:24" x14ac:dyDescent="0.25">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row>
    <row r="529" spans="1:24" x14ac:dyDescent="0.25">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row>
    <row r="530" spans="1:24" x14ac:dyDescent="0.25">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row>
    <row r="531" spans="1:24" x14ac:dyDescent="0.25">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row>
    <row r="532" spans="1:24" x14ac:dyDescent="0.25">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row>
    <row r="533" spans="1:24" x14ac:dyDescent="0.25">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row>
    <row r="534" spans="1:24" x14ac:dyDescent="0.25">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row>
    <row r="535" spans="1:24" x14ac:dyDescent="0.25">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row>
    <row r="536" spans="1:24" x14ac:dyDescent="0.25">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row>
    <row r="537" spans="1:24" x14ac:dyDescent="0.25">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row>
    <row r="538" spans="1:24" x14ac:dyDescent="0.25">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row>
    <row r="539" spans="1:24" x14ac:dyDescent="0.25">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row>
    <row r="540" spans="1:24" x14ac:dyDescent="0.25">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row>
    <row r="541" spans="1:24" x14ac:dyDescent="0.25">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row>
    <row r="542" spans="1:24" x14ac:dyDescent="0.25">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row>
    <row r="543" spans="1:24" x14ac:dyDescent="0.25">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row>
    <row r="544" spans="1:24" x14ac:dyDescent="0.25">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row>
    <row r="545" spans="1:24" x14ac:dyDescent="0.25">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row>
    <row r="546" spans="1:24" x14ac:dyDescent="0.25">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row>
    <row r="547" spans="1:24" x14ac:dyDescent="0.25">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row>
    <row r="548" spans="1:24" x14ac:dyDescent="0.25">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row>
    <row r="549" spans="1:24" x14ac:dyDescent="0.25">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row>
    <row r="550" spans="1:24" x14ac:dyDescent="0.25">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row>
    <row r="551" spans="1:24" x14ac:dyDescent="0.25">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row>
    <row r="552" spans="1:24" x14ac:dyDescent="0.25">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row>
    <row r="553" spans="1:24" x14ac:dyDescent="0.25">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row>
    <row r="554" spans="1:24" x14ac:dyDescent="0.25">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row>
    <row r="555" spans="1:24" x14ac:dyDescent="0.25">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row>
    <row r="556" spans="1:24" x14ac:dyDescent="0.25">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row>
    <row r="557" spans="1:24" x14ac:dyDescent="0.25">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row>
    <row r="558" spans="1:24" x14ac:dyDescent="0.25">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row>
    <row r="559" spans="1:24" x14ac:dyDescent="0.25">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row>
    <row r="560" spans="1:24" x14ac:dyDescent="0.25">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row>
    <row r="561" spans="1:24" x14ac:dyDescent="0.25">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row>
    <row r="562" spans="1:24" x14ac:dyDescent="0.25">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row>
    <row r="563" spans="1:24" x14ac:dyDescent="0.25">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row>
    <row r="564" spans="1:24" x14ac:dyDescent="0.25">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row>
    <row r="565" spans="1:24" x14ac:dyDescent="0.25">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row>
    <row r="566" spans="1:24" x14ac:dyDescent="0.25">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row>
    <row r="567" spans="1:24" x14ac:dyDescent="0.25">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row>
    <row r="568" spans="1:24" x14ac:dyDescent="0.25">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row>
    <row r="569" spans="1:24" x14ac:dyDescent="0.25">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row>
    <row r="570" spans="1:24" x14ac:dyDescent="0.25">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row>
    <row r="571" spans="1:24" x14ac:dyDescent="0.25">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row>
    <row r="572" spans="1:24" x14ac:dyDescent="0.25">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row>
    <row r="573" spans="1:24" x14ac:dyDescent="0.25">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row>
    <row r="574" spans="1:24" x14ac:dyDescent="0.25">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row>
    <row r="575" spans="1:24" x14ac:dyDescent="0.25">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row>
    <row r="576" spans="1:24" x14ac:dyDescent="0.25">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row>
    <row r="577" spans="1:24" x14ac:dyDescent="0.25">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row>
    <row r="578" spans="1:24" x14ac:dyDescent="0.25">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row>
    <row r="579" spans="1:24" x14ac:dyDescent="0.25">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row>
    <row r="580" spans="1:24" x14ac:dyDescent="0.25">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row>
    <row r="581" spans="1:24" x14ac:dyDescent="0.25">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row>
    <row r="582" spans="1:24" x14ac:dyDescent="0.25">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row>
    <row r="583" spans="1:24" x14ac:dyDescent="0.25">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row>
    <row r="584" spans="1:24" x14ac:dyDescent="0.25">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row>
    <row r="585" spans="1:24" x14ac:dyDescent="0.25">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row>
    <row r="586" spans="1:24" x14ac:dyDescent="0.25">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row>
    <row r="587" spans="1:24" x14ac:dyDescent="0.25">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row>
    <row r="588" spans="1:24" x14ac:dyDescent="0.25">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row>
    <row r="589" spans="1:24" x14ac:dyDescent="0.25">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row>
    <row r="590" spans="1:24" x14ac:dyDescent="0.25">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row>
    <row r="591" spans="1:24" x14ac:dyDescent="0.25">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row>
    <row r="592" spans="1:24" x14ac:dyDescent="0.25">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row>
    <row r="593" spans="1:24" x14ac:dyDescent="0.25">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row>
    <row r="594" spans="1:24" x14ac:dyDescent="0.25">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row>
    <row r="595" spans="1:24" x14ac:dyDescent="0.25">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row>
    <row r="596" spans="1:24" x14ac:dyDescent="0.25">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row>
    <row r="597" spans="1:24" x14ac:dyDescent="0.25">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row>
    <row r="598" spans="1:24" x14ac:dyDescent="0.25">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row>
    <row r="599" spans="1:24" x14ac:dyDescent="0.25">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row>
    <row r="600" spans="1:24" x14ac:dyDescent="0.25">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row>
    <row r="601" spans="1:24" x14ac:dyDescent="0.25">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row>
    <row r="602" spans="1:24" x14ac:dyDescent="0.25">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row>
    <row r="603" spans="1:24" x14ac:dyDescent="0.25">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row>
    <row r="604" spans="1:24" x14ac:dyDescent="0.25">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row>
    <row r="605" spans="1:24" x14ac:dyDescent="0.25">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row>
    <row r="606" spans="1:24" x14ac:dyDescent="0.25">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row>
    <row r="607" spans="1:24" x14ac:dyDescent="0.25">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row>
    <row r="608" spans="1:24" x14ac:dyDescent="0.25">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row>
    <row r="609" spans="1:24" x14ac:dyDescent="0.25">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row>
    <row r="610" spans="1:24" x14ac:dyDescent="0.25">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row>
    <row r="611" spans="1:24" x14ac:dyDescent="0.25">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row>
    <row r="612" spans="1:24" x14ac:dyDescent="0.25">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row>
    <row r="613" spans="1:24" x14ac:dyDescent="0.25">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row>
    <row r="614" spans="1:24" x14ac:dyDescent="0.25">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row>
    <row r="615" spans="1:24" x14ac:dyDescent="0.25">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row>
    <row r="616" spans="1:24" x14ac:dyDescent="0.25">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row>
    <row r="617" spans="1:24" x14ac:dyDescent="0.25">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row>
    <row r="618" spans="1:24" x14ac:dyDescent="0.25">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row>
    <row r="619" spans="1:24" x14ac:dyDescent="0.25">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row>
    <row r="620" spans="1:24" x14ac:dyDescent="0.25">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row>
    <row r="621" spans="1:24" x14ac:dyDescent="0.25">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row>
    <row r="622" spans="1:24" x14ac:dyDescent="0.25">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row>
    <row r="623" spans="1:24" x14ac:dyDescent="0.25">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row>
    <row r="624" spans="1:24" x14ac:dyDescent="0.25">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row>
    <row r="625" spans="1:24" x14ac:dyDescent="0.25">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row>
    <row r="626" spans="1:24" x14ac:dyDescent="0.25">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row>
    <row r="627" spans="1:24" x14ac:dyDescent="0.25">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row>
    <row r="628" spans="1:24" x14ac:dyDescent="0.25">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row>
    <row r="629" spans="1:24" x14ac:dyDescent="0.25">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row>
    <row r="630" spans="1:24" x14ac:dyDescent="0.25">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row>
    <row r="631" spans="1:24" x14ac:dyDescent="0.25">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row>
    <row r="632" spans="1:24" x14ac:dyDescent="0.25">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row>
    <row r="633" spans="1:24" x14ac:dyDescent="0.25">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row>
    <row r="634" spans="1:24" x14ac:dyDescent="0.25">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row>
    <row r="635" spans="1:24" x14ac:dyDescent="0.25">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row>
    <row r="636" spans="1:24" x14ac:dyDescent="0.25">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row>
    <row r="637" spans="1:24" x14ac:dyDescent="0.25">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row>
    <row r="638" spans="1:24" x14ac:dyDescent="0.25">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row>
    <row r="639" spans="1:24" x14ac:dyDescent="0.25">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row>
    <row r="640" spans="1:24" x14ac:dyDescent="0.25">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row>
    <row r="641" spans="1:24" x14ac:dyDescent="0.25">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row>
    <row r="642" spans="1:24" x14ac:dyDescent="0.25">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row>
    <row r="643" spans="1:24" x14ac:dyDescent="0.25">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row>
    <row r="644" spans="1:24" x14ac:dyDescent="0.25">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row>
    <row r="645" spans="1:24" x14ac:dyDescent="0.25">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row>
    <row r="646" spans="1:24" x14ac:dyDescent="0.25">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row>
    <row r="647" spans="1:24" x14ac:dyDescent="0.25">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row>
    <row r="648" spans="1:24" x14ac:dyDescent="0.25">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row>
    <row r="649" spans="1:24" x14ac:dyDescent="0.25">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row>
    <row r="650" spans="1:24" x14ac:dyDescent="0.25">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row>
    <row r="651" spans="1:24" x14ac:dyDescent="0.25">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row>
    <row r="652" spans="1:24" x14ac:dyDescent="0.25">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row>
    <row r="653" spans="1:24" x14ac:dyDescent="0.25">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row>
    <row r="654" spans="1:24" x14ac:dyDescent="0.25">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row>
    <row r="655" spans="1:24" x14ac:dyDescent="0.25">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row>
    <row r="656" spans="1:24" x14ac:dyDescent="0.25">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row>
    <row r="657" spans="1:24" x14ac:dyDescent="0.25">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row>
    <row r="658" spans="1:24" x14ac:dyDescent="0.25">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row>
    <row r="659" spans="1:24" x14ac:dyDescent="0.25">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row>
    <row r="660" spans="1:24" x14ac:dyDescent="0.25">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row>
    <row r="661" spans="1:24" x14ac:dyDescent="0.25">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row>
    <row r="662" spans="1:24" x14ac:dyDescent="0.25">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row>
    <row r="663" spans="1:24" x14ac:dyDescent="0.25">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row>
    <row r="664" spans="1:24" x14ac:dyDescent="0.25">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row>
    <row r="665" spans="1:24" x14ac:dyDescent="0.25">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row>
    <row r="666" spans="1:24" x14ac:dyDescent="0.25">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row>
    <row r="667" spans="1:24" x14ac:dyDescent="0.25">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row>
    <row r="668" spans="1:24" x14ac:dyDescent="0.25">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row>
    <row r="669" spans="1:24" x14ac:dyDescent="0.25">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row>
    <row r="670" spans="1:24" x14ac:dyDescent="0.25">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row>
    <row r="671" spans="1:24" x14ac:dyDescent="0.25">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row>
    <row r="672" spans="1:24" x14ac:dyDescent="0.25">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row>
    <row r="673" spans="1:24" x14ac:dyDescent="0.25">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row>
    <row r="674" spans="1:24" x14ac:dyDescent="0.25">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row>
    <row r="675" spans="1:24" x14ac:dyDescent="0.25">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row>
    <row r="676" spans="1:24" x14ac:dyDescent="0.25">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row>
    <row r="677" spans="1:24" x14ac:dyDescent="0.25">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row>
    <row r="678" spans="1:24" x14ac:dyDescent="0.25">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row>
    <row r="679" spans="1:24" x14ac:dyDescent="0.25">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row>
    <row r="680" spans="1:24" x14ac:dyDescent="0.25">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row>
    <row r="681" spans="1:24" x14ac:dyDescent="0.25">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row>
    <row r="682" spans="1:24" x14ac:dyDescent="0.25">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row>
    <row r="683" spans="1:24" x14ac:dyDescent="0.25">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row>
    <row r="684" spans="1:24" x14ac:dyDescent="0.25">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row>
    <row r="685" spans="1:24" x14ac:dyDescent="0.25">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row>
    <row r="686" spans="1:24" x14ac:dyDescent="0.25">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row>
    <row r="687" spans="1:24" x14ac:dyDescent="0.25">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row>
    <row r="688" spans="1:24" x14ac:dyDescent="0.25">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row>
    <row r="689" spans="1:24" x14ac:dyDescent="0.25">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row>
    <row r="690" spans="1:24" x14ac:dyDescent="0.25">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row>
    <row r="691" spans="1:24" x14ac:dyDescent="0.25">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row>
    <row r="692" spans="1:24" x14ac:dyDescent="0.25">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row>
    <row r="693" spans="1:24" x14ac:dyDescent="0.25">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row>
    <row r="694" spans="1:24" x14ac:dyDescent="0.25">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row>
    <row r="695" spans="1:24" x14ac:dyDescent="0.25">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row>
    <row r="696" spans="1:24" x14ac:dyDescent="0.25">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row>
    <row r="697" spans="1:24" x14ac:dyDescent="0.25">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row>
    <row r="698" spans="1:24" x14ac:dyDescent="0.25">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row>
    <row r="699" spans="1:24" x14ac:dyDescent="0.25">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row>
    <row r="700" spans="1:24" x14ac:dyDescent="0.25">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row>
    <row r="701" spans="1:24" x14ac:dyDescent="0.25">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row>
    <row r="702" spans="1:24" x14ac:dyDescent="0.25">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row>
    <row r="703" spans="1:24" x14ac:dyDescent="0.25">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row>
    <row r="704" spans="1:24" x14ac:dyDescent="0.25">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row>
    <row r="705" spans="1:24" x14ac:dyDescent="0.25">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row>
    <row r="706" spans="1:24" x14ac:dyDescent="0.25">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row>
    <row r="707" spans="1:24" x14ac:dyDescent="0.25">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row>
    <row r="708" spans="1:24" x14ac:dyDescent="0.25">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row>
    <row r="709" spans="1:24" x14ac:dyDescent="0.25">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row>
    <row r="710" spans="1:24" x14ac:dyDescent="0.25">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row>
    <row r="711" spans="1:24" x14ac:dyDescent="0.25">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row>
    <row r="712" spans="1:24" x14ac:dyDescent="0.25">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row>
    <row r="713" spans="1:24" x14ac:dyDescent="0.25">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row>
    <row r="714" spans="1:24" x14ac:dyDescent="0.25">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row>
    <row r="715" spans="1:24" x14ac:dyDescent="0.25">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row>
    <row r="716" spans="1:24" x14ac:dyDescent="0.25">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row>
    <row r="717" spans="1:24" x14ac:dyDescent="0.25">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row>
    <row r="718" spans="1:24" x14ac:dyDescent="0.25">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row>
    <row r="719" spans="1:24" x14ac:dyDescent="0.25">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row>
    <row r="720" spans="1:24" x14ac:dyDescent="0.25">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row>
    <row r="721" spans="1:24" x14ac:dyDescent="0.25">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row>
    <row r="722" spans="1:24" x14ac:dyDescent="0.25">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row>
    <row r="723" spans="1:24" x14ac:dyDescent="0.25">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row>
    <row r="724" spans="1:24" x14ac:dyDescent="0.25">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row>
    <row r="725" spans="1:24" x14ac:dyDescent="0.25">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row>
    <row r="726" spans="1:24" x14ac:dyDescent="0.25">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row>
    <row r="727" spans="1:24" x14ac:dyDescent="0.25">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row>
    <row r="728" spans="1:24" x14ac:dyDescent="0.25">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row>
    <row r="729" spans="1:24" x14ac:dyDescent="0.25">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row>
    <row r="730" spans="1:24" x14ac:dyDescent="0.25">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row>
    <row r="731" spans="1:24" x14ac:dyDescent="0.25">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row>
    <row r="732" spans="1:24" x14ac:dyDescent="0.25">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row>
    <row r="733" spans="1:24" x14ac:dyDescent="0.25">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row>
    <row r="734" spans="1:24" x14ac:dyDescent="0.25">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row>
    <row r="735" spans="1:24" x14ac:dyDescent="0.25">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row>
    <row r="736" spans="1:24" x14ac:dyDescent="0.25">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row>
    <row r="737" spans="1:24" x14ac:dyDescent="0.25">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row>
    <row r="738" spans="1:24" x14ac:dyDescent="0.25">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row>
    <row r="739" spans="1:24" x14ac:dyDescent="0.25">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row>
    <row r="740" spans="1:24" x14ac:dyDescent="0.25">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row>
    <row r="741" spans="1:24" x14ac:dyDescent="0.25">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row>
    <row r="742" spans="1:24" x14ac:dyDescent="0.25">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row>
    <row r="743" spans="1:24" x14ac:dyDescent="0.25">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row>
    <row r="744" spans="1:24" x14ac:dyDescent="0.25">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row>
    <row r="745" spans="1:24" x14ac:dyDescent="0.25">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row>
    <row r="746" spans="1:24" x14ac:dyDescent="0.25">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row>
    <row r="747" spans="1:24" x14ac:dyDescent="0.25">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row>
    <row r="748" spans="1:24" x14ac:dyDescent="0.25">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row>
    <row r="749" spans="1:24" x14ac:dyDescent="0.25">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row>
    <row r="750" spans="1:24" x14ac:dyDescent="0.25">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row>
    <row r="751" spans="1:24" x14ac:dyDescent="0.25">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row>
    <row r="752" spans="1:24" x14ac:dyDescent="0.25">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row>
    <row r="753" spans="1:24" x14ac:dyDescent="0.25">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row>
    <row r="754" spans="1:24" x14ac:dyDescent="0.25">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row>
    <row r="755" spans="1:24" x14ac:dyDescent="0.25">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row>
    <row r="756" spans="1:24" x14ac:dyDescent="0.25">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row>
    <row r="757" spans="1:24" x14ac:dyDescent="0.25">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row>
    <row r="758" spans="1:24" x14ac:dyDescent="0.25">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row>
    <row r="759" spans="1:24" x14ac:dyDescent="0.25">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row>
    <row r="760" spans="1:24" x14ac:dyDescent="0.25">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row>
    <row r="761" spans="1:24" x14ac:dyDescent="0.25">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row>
    <row r="762" spans="1:24" x14ac:dyDescent="0.25">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row>
    <row r="763" spans="1:24" x14ac:dyDescent="0.25">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row>
    <row r="764" spans="1:24" x14ac:dyDescent="0.25">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row>
    <row r="765" spans="1:24" x14ac:dyDescent="0.25">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row>
    <row r="766" spans="1:24" x14ac:dyDescent="0.25">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row>
    <row r="767" spans="1:24" x14ac:dyDescent="0.25">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row>
    <row r="768" spans="1:24" x14ac:dyDescent="0.25">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row>
    <row r="769" spans="1:24" x14ac:dyDescent="0.25">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row>
    <row r="770" spans="1:24" x14ac:dyDescent="0.25">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row>
    <row r="771" spans="1:24" x14ac:dyDescent="0.25">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row>
    <row r="772" spans="1:24" x14ac:dyDescent="0.25">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row>
    <row r="773" spans="1:24" x14ac:dyDescent="0.25">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row>
    <row r="774" spans="1:24" x14ac:dyDescent="0.25">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row>
    <row r="775" spans="1:24" x14ac:dyDescent="0.25">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row>
    <row r="776" spans="1:24" x14ac:dyDescent="0.25">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row>
    <row r="777" spans="1:24" x14ac:dyDescent="0.25">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row>
    <row r="778" spans="1:24" x14ac:dyDescent="0.25">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row>
    <row r="779" spans="1:24" x14ac:dyDescent="0.25">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row>
    <row r="780" spans="1:24" x14ac:dyDescent="0.25">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row>
    <row r="781" spans="1:24" x14ac:dyDescent="0.25">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row>
    <row r="782" spans="1:24" x14ac:dyDescent="0.25">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row>
    <row r="783" spans="1:24" x14ac:dyDescent="0.25">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row>
    <row r="784" spans="1:24" x14ac:dyDescent="0.25">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row>
    <row r="785" spans="1:24" x14ac:dyDescent="0.25">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row>
    <row r="786" spans="1:24" x14ac:dyDescent="0.25">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row>
    <row r="787" spans="1:24" x14ac:dyDescent="0.25">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row>
    <row r="788" spans="1:24" x14ac:dyDescent="0.25">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row>
    <row r="789" spans="1:24" x14ac:dyDescent="0.25">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row>
    <row r="790" spans="1:24" x14ac:dyDescent="0.25">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row>
    <row r="791" spans="1:24" x14ac:dyDescent="0.25">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row>
    <row r="792" spans="1:24" x14ac:dyDescent="0.25">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row>
    <row r="793" spans="1:24" x14ac:dyDescent="0.25">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row>
    <row r="794" spans="1:24" x14ac:dyDescent="0.25">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row>
    <row r="795" spans="1:24" x14ac:dyDescent="0.25">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row>
    <row r="796" spans="1:24" x14ac:dyDescent="0.25">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row>
    <row r="797" spans="1:24" x14ac:dyDescent="0.25">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row>
    <row r="798" spans="1:24" x14ac:dyDescent="0.25">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row>
    <row r="799" spans="1:24" x14ac:dyDescent="0.25">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row>
    <row r="800" spans="1:24" x14ac:dyDescent="0.25">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row>
    <row r="801" spans="1:24" x14ac:dyDescent="0.25">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row>
    <row r="802" spans="1:24" x14ac:dyDescent="0.25">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row>
    <row r="803" spans="1:24" x14ac:dyDescent="0.25">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row>
    <row r="804" spans="1:24" x14ac:dyDescent="0.25">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row>
    <row r="805" spans="1:24" x14ac:dyDescent="0.25">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row>
    <row r="806" spans="1:24" x14ac:dyDescent="0.25">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row>
    <row r="807" spans="1:24" x14ac:dyDescent="0.25">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row>
    <row r="808" spans="1:24" x14ac:dyDescent="0.25">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row>
    <row r="809" spans="1:24" x14ac:dyDescent="0.25">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row>
    <row r="810" spans="1:24" x14ac:dyDescent="0.25">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row>
    <row r="811" spans="1:24" x14ac:dyDescent="0.25">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row>
    <row r="812" spans="1:24" x14ac:dyDescent="0.25">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row>
    <row r="813" spans="1:24" x14ac:dyDescent="0.25">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row>
    <row r="814" spans="1:24" x14ac:dyDescent="0.25">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row>
    <row r="815" spans="1:24" x14ac:dyDescent="0.25">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row>
    <row r="816" spans="1:24" x14ac:dyDescent="0.25">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row>
    <row r="817" spans="1:24" x14ac:dyDescent="0.25">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row>
    <row r="818" spans="1:24" x14ac:dyDescent="0.25">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row>
    <row r="819" spans="1:24" x14ac:dyDescent="0.25">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row>
    <row r="820" spans="1:24" x14ac:dyDescent="0.25">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row>
    <row r="821" spans="1:24" x14ac:dyDescent="0.25">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row>
    <row r="822" spans="1:24" x14ac:dyDescent="0.25">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row>
    <row r="823" spans="1:24" x14ac:dyDescent="0.25">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row>
    <row r="824" spans="1:24" x14ac:dyDescent="0.25">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row>
    <row r="825" spans="1:24" x14ac:dyDescent="0.25">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row>
    <row r="826" spans="1:24" x14ac:dyDescent="0.25">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row>
    <row r="827" spans="1:24" x14ac:dyDescent="0.25">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row>
    <row r="828" spans="1:24" x14ac:dyDescent="0.25">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row>
    <row r="829" spans="1:24" x14ac:dyDescent="0.25">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row>
    <row r="830" spans="1:24" x14ac:dyDescent="0.25">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row>
    <row r="831" spans="1:24" x14ac:dyDescent="0.25">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row>
    <row r="832" spans="1:24" x14ac:dyDescent="0.25">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row>
    <row r="833" spans="1:24" x14ac:dyDescent="0.25">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row>
    <row r="834" spans="1:24" x14ac:dyDescent="0.25">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row>
    <row r="835" spans="1:24" x14ac:dyDescent="0.25">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row>
    <row r="836" spans="1:24" x14ac:dyDescent="0.25">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row>
    <row r="837" spans="1:24" x14ac:dyDescent="0.25">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row>
    <row r="838" spans="1:24" x14ac:dyDescent="0.25">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row>
    <row r="839" spans="1:24" x14ac:dyDescent="0.25">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row>
    <row r="840" spans="1:24" x14ac:dyDescent="0.25">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row>
    <row r="841" spans="1:24" x14ac:dyDescent="0.25">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row>
    <row r="842" spans="1:24" x14ac:dyDescent="0.25">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row>
    <row r="843" spans="1:24" x14ac:dyDescent="0.25">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row>
    <row r="844" spans="1:24" x14ac:dyDescent="0.25">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row>
    <row r="845" spans="1:24" x14ac:dyDescent="0.25">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row>
    <row r="846" spans="1:24" x14ac:dyDescent="0.25">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row>
    <row r="847" spans="1:24" x14ac:dyDescent="0.25">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row>
    <row r="848" spans="1:24" x14ac:dyDescent="0.25">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row>
    <row r="849" spans="1:24" x14ac:dyDescent="0.25">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row>
    <row r="850" spans="1:24" x14ac:dyDescent="0.25">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row>
    <row r="851" spans="1:24" x14ac:dyDescent="0.25">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row>
    <row r="852" spans="1:24" x14ac:dyDescent="0.25">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row>
    <row r="853" spans="1:24" x14ac:dyDescent="0.25">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row>
    <row r="854" spans="1:24" x14ac:dyDescent="0.25">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row>
    <row r="855" spans="1:24" x14ac:dyDescent="0.25">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row>
    <row r="856" spans="1:24" x14ac:dyDescent="0.25">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row>
    <row r="857" spans="1:24" x14ac:dyDescent="0.25">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row>
    <row r="858" spans="1:24" x14ac:dyDescent="0.25">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row>
    <row r="859" spans="1:24" x14ac:dyDescent="0.25">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row>
    <row r="860" spans="1:24" x14ac:dyDescent="0.25">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row>
    <row r="861" spans="1:24" x14ac:dyDescent="0.25">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row>
    <row r="862" spans="1:24" x14ac:dyDescent="0.25">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row>
    <row r="863" spans="1:24" x14ac:dyDescent="0.25">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row>
    <row r="864" spans="1:24" x14ac:dyDescent="0.25">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row>
    <row r="865" spans="1:24" x14ac:dyDescent="0.25">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row>
    <row r="866" spans="1:24" x14ac:dyDescent="0.25">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row>
    <row r="867" spans="1:24" x14ac:dyDescent="0.25">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row>
    <row r="868" spans="1:24" x14ac:dyDescent="0.25">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row>
    <row r="869" spans="1:24" x14ac:dyDescent="0.25">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row>
    <row r="870" spans="1:24" x14ac:dyDescent="0.25">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row>
    <row r="871" spans="1:24" x14ac:dyDescent="0.25">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row>
    <row r="872" spans="1:24" x14ac:dyDescent="0.25">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row>
    <row r="873" spans="1:24" x14ac:dyDescent="0.25">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row>
    <row r="874" spans="1:24" x14ac:dyDescent="0.25">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row>
    <row r="875" spans="1:24" x14ac:dyDescent="0.25">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row>
    <row r="876" spans="1:24" x14ac:dyDescent="0.25">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row>
    <row r="877" spans="1:24" x14ac:dyDescent="0.25">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row>
    <row r="878" spans="1:24" x14ac:dyDescent="0.25">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row>
    <row r="879" spans="1:24" x14ac:dyDescent="0.25">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row>
    <row r="880" spans="1:24" x14ac:dyDescent="0.25">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row>
    <row r="881" spans="1:24" x14ac:dyDescent="0.25">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row>
    <row r="882" spans="1:24" x14ac:dyDescent="0.25">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row>
    <row r="883" spans="1:24" x14ac:dyDescent="0.25">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row>
    <row r="884" spans="1:24" x14ac:dyDescent="0.25">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row>
    <row r="885" spans="1:24" x14ac:dyDescent="0.25">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row>
    <row r="886" spans="1:24" x14ac:dyDescent="0.25">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row>
    <row r="887" spans="1:24" x14ac:dyDescent="0.25">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row>
    <row r="888" spans="1:24" x14ac:dyDescent="0.25">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row>
    <row r="889" spans="1:24" x14ac:dyDescent="0.25">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row>
    <row r="890" spans="1:24" x14ac:dyDescent="0.25">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row>
    <row r="891" spans="1:24" x14ac:dyDescent="0.25">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row>
    <row r="892" spans="1:24" x14ac:dyDescent="0.25">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row>
    <row r="893" spans="1:24" x14ac:dyDescent="0.25">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row>
    <row r="894" spans="1:24" x14ac:dyDescent="0.25">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row>
    <row r="895" spans="1:24" x14ac:dyDescent="0.25">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row>
    <row r="896" spans="1:24" x14ac:dyDescent="0.25">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row>
    <row r="897" spans="1:24" x14ac:dyDescent="0.25">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row>
    <row r="898" spans="1:24" x14ac:dyDescent="0.25">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row>
    <row r="899" spans="1:24" x14ac:dyDescent="0.25">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row>
    <row r="900" spans="1:24" x14ac:dyDescent="0.25">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row>
    <row r="901" spans="1:24" x14ac:dyDescent="0.25">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row>
    <row r="902" spans="1:24" x14ac:dyDescent="0.25">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row>
    <row r="903" spans="1:24" x14ac:dyDescent="0.25">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row>
    <row r="904" spans="1:24" x14ac:dyDescent="0.25">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row>
    <row r="905" spans="1:24" x14ac:dyDescent="0.25">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row>
    <row r="906" spans="1:24" x14ac:dyDescent="0.25">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row>
    <row r="907" spans="1:24" x14ac:dyDescent="0.25">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row>
    <row r="908" spans="1:24" x14ac:dyDescent="0.25">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row>
    <row r="909" spans="1:24" x14ac:dyDescent="0.25">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row>
    <row r="910" spans="1:24" x14ac:dyDescent="0.25">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row>
    <row r="911" spans="1:24" x14ac:dyDescent="0.25">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row>
    <row r="912" spans="1:24" x14ac:dyDescent="0.25">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row>
    <row r="913" spans="1:24" x14ac:dyDescent="0.25">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row>
    <row r="914" spans="1:24" x14ac:dyDescent="0.25">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row>
    <row r="915" spans="1:24" x14ac:dyDescent="0.25">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row>
    <row r="916" spans="1:24" x14ac:dyDescent="0.25">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row>
    <row r="917" spans="1:24" x14ac:dyDescent="0.25">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row>
    <row r="918" spans="1:24" x14ac:dyDescent="0.25">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row>
    <row r="919" spans="1:24" x14ac:dyDescent="0.25">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row>
    <row r="920" spans="1:24" x14ac:dyDescent="0.25">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row>
    <row r="921" spans="1:24" x14ac:dyDescent="0.25">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row>
    <row r="922" spans="1:24" x14ac:dyDescent="0.25">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row>
    <row r="923" spans="1:24" x14ac:dyDescent="0.25">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row>
    <row r="924" spans="1:24" x14ac:dyDescent="0.25">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row>
    <row r="925" spans="1:24" x14ac:dyDescent="0.25">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row>
    <row r="926" spans="1:24" x14ac:dyDescent="0.25">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row>
    <row r="927" spans="1:24" x14ac:dyDescent="0.25">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row>
    <row r="928" spans="1:24" x14ac:dyDescent="0.25">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row>
    <row r="929" spans="1:24" x14ac:dyDescent="0.25">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row>
    <row r="930" spans="1:24" x14ac:dyDescent="0.25">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row>
    <row r="931" spans="1:24" x14ac:dyDescent="0.25">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row>
    <row r="932" spans="1:24" x14ac:dyDescent="0.25">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row>
    <row r="933" spans="1:24" x14ac:dyDescent="0.25">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row>
    <row r="934" spans="1:24" x14ac:dyDescent="0.25">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row>
    <row r="935" spans="1:24" x14ac:dyDescent="0.25">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row>
    <row r="936" spans="1:24" x14ac:dyDescent="0.25">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row>
    <row r="937" spans="1:24" x14ac:dyDescent="0.25">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row>
    <row r="938" spans="1:24" x14ac:dyDescent="0.25">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row>
    <row r="939" spans="1:24" x14ac:dyDescent="0.25">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row>
    <row r="940" spans="1:24" x14ac:dyDescent="0.25">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row>
    <row r="941" spans="1:24" x14ac:dyDescent="0.25">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row>
    <row r="942" spans="1:24" x14ac:dyDescent="0.25">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row>
    <row r="943" spans="1:24" x14ac:dyDescent="0.25">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row>
    <row r="944" spans="1:24" x14ac:dyDescent="0.25">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row>
    <row r="945" spans="1:24" x14ac:dyDescent="0.25">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row>
    <row r="946" spans="1:24" x14ac:dyDescent="0.25">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row>
    <row r="947" spans="1:24" x14ac:dyDescent="0.25">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row>
    <row r="948" spans="1:24" x14ac:dyDescent="0.25">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row>
    <row r="949" spans="1:24" x14ac:dyDescent="0.25">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row>
    <row r="950" spans="1:24" x14ac:dyDescent="0.25">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row>
    <row r="951" spans="1:24" x14ac:dyDescent="0.25">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row>
    <row r="952" spans="1:24" x14ac:dyDescent="0.25">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row>
    <row r="953" spans="1:24" x14ac:dyDescent="0.25">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row>
    <row r="954" spans="1:24" x14ac:dyDescent="0.25">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row>
    <row r="955" spans="1:24" x14ac:dyDescent="0.25">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row>
    <row r="956" spans="1:24" x14ac:dyDescent="0.25">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row>
    <row r="957" spans="1:24" x14ac:dyDescent="0.25">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row>
    <row r="958" spans="1:24" x14ac:dyDescent="0.25">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row>
    <row r="959" spans="1:24" x14ac:dyDescent="0.25">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row>
    <row r="960" spans="1:24" x14ac:dyDescent="0.25">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row>
    <row r="961" spans="1:24" x14ac:dyDescent="0.25">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row>
    <row r="962" spans="1:24" x14ac:dyDescent="0.25">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row>
    <row r="963" spans="1:24" x14ac:dyDescent="0.25">
      <c r="A963" s="206"/>
      <c r="B963" s="206"/>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row>
    <row r="964" spans="1:24" x14ac:dyDescent="0.25">
      <c r="A964" s="206"/>
      <c r="B964" s="206"/>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row>
    <row r="965" spans="1:24" x14ac:dyDescent="0.25">
      <c r="A965" s="206"/>
      <c r="B965" s="206"/>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row>
    <row r="966" spans="1:24" x14ac:dyDescent="0.25">
      <c r="A966" s="206"/>
      <c r="B966" s="206"/>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row>
    <row r="967" spans="1:24" x14ac:dyDescent="0.25">
      <c r="A967" s="206"/>
      <c r="B967" s="206"/>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row>
    <row r="968" spans="1:24" x14ac:dyDescent="0.25">
      <c r="A968" s="206"/>
      <c r="B968" s="206"/>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row>
    <row r="969" spans="1:24" x14ac:dyDescent="0.25">
      <c r="A969" s="206"/>
      <c r="B969" s="206"/>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row>
    <row r="970" spans="1:24" x14ac:dyDescent="0.25">
      <c r="A970" s="206"/>
      <c r="B970" s="206"/>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row>
    <row r="971" spans="1:24" x14ac:dyDescent="0.25">
      <c r="A971" s="206"/>
      <c r="B971" s="206"/>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row>
    <row r="972" spans="1:24" x14ac:dyDescent="0.25">
      <c r="A972" s="206"/>
      <c r="B972" s="206"/>
      <c r="C972" s="206"/>
      <c r="D972" s="206"/>
      <c r="E972" s="206"/>
      <c r="F972" s="206"/>
      <c r="G972" s="206"/>
      <c r="H972" s="206"/>
      <c r="I972" s="206"/>
      <c r="J972" s="206"/>
      <c r="K972" s="206"/>
      <c r="L972" s="206"/>
      <c r="M972" s="206"/>
      <c r="N972" s="206"/>
      <c r="O972" s="206"/>
      <c r="P972" s="206"/>
      <c r="Q972" s="206"/>
      <c r="R972" s="206"/>
      <c r="S972" s="206"/>
      <c r="T972" s="206"/>
      <c r="U972" s="206"/>
      <c r="V972" s="206"/>
      <c r="W972" s="206"/>
      <c r="X972" s="206"/>
    </row>
    <row r="973" spans="1:24" x14ac:dyDescent="0.25">
      <c r="A973" s="206"/>
      <c r="B973" s="206"/>
      <c r="C973" s="206"/>
      <c r="D973" s="206"/>
      <c r="E973" s="206"/>
      <c r="F973" s="206"/>
      <c r="G973" s="206"/>
      <c r="H973" s="206"/>
      <c r="I973" s="206"/>
      <c r="J973" s="206"/>
      <c r="K973" s="206"/>
      <c r="L973" s="206"/>
      <c r="M973" s="206"/>
      <c r="N973" s="206"/>
      <c r="O973" s="206"/>
      <c r="P973" s="206"/>
      <c r="Q973" s="206"/>
      <c r="R973" s="206"/>
      <c r="S973" s="206"/>
      <c r="T973" s="206"/>
      <c r="U973" s="206"/>
      <c r="V973" s="206"/>
      <c r="W973" s="206"/>
      <c r="X973" s="206"/>
    </row>
    <row r="974" spans="1:24" x14ac:dyDescent="0.25">
      <c r="A974" s="206"/>
      <c r="B974" s="206"/>
      <c r="C974" s="206"/>
      <c r="D974" s="206"/>
      <c r="E974" s="206"/>
      <c r="F974" s="206"/>
      <c r="G974" s="206"/>
      <c r="H974" s="206"/>
      <c r="I974" s="206"/>
      <c r="J974" s="206"/>
      <c r="K974" s="206"/>
      <c r="L974" s="206"/>
      <c r="M974" s="206"/>
      <c r="N974" s="206"/>
      <c r="O974" s="206"/>
      <c r="P974" s="206"/>
      <c r="Q974" s="206"/>
      <c r="R974" s="206"/>
      <c r="S974" s="206"/>
      <c r="T974" s="206"/>
      <c r="U974" s="206"/>
      <c r="V974" s="206"/>
      <c r="W974" s="206"/>
      <c r="X974" s="206"/>
    </row>
    <row r="975" spans="1:24" x14ac:dyDescent="0.25">
      <c r="A975" s="206"/>
      <c r="B975" s="206"/>
      <c r="C975" s="206"/>
      <c r="D975" s="206"/>
      <c r="E975" s="206"/>
      <c r="F975" s="206"/>
      <c r="G975" s="206"/>
      <c r="H975" s="206"/>
      <c r="I975" s="206"/>
      <c r="J975" s="206"/>
      <c r="K975" s="206"/>
      <c r="L975" s="206"/>
      <c r="M975" s="206"/>
      <c r="N975" s="206"/>
      <c r="O975" s="206"/>
      <c r="P975" s="206"/>
      <c r="Q975" s="206"/>
      <c r="R975" s="206"/>
      <c r="S975" s="206"/>
      <c r="T975" s="206"/>
      <c r="U975" s="206"/>
      <c r="V975" s="206"/>
      <c r="W975" s="206"/>
      <c r="X975" s="206"/>
    </row>
    <row r="976" spans="1:24" x14ac:dyDescent="0.25">
      <c r="A976" s="206"/>
      <c r="B976" s="206"/>
      <c r="C976" s="206"/>
      <c r="D976" s="206"/>
      <c r="E976" s="206"/>
      <c r="F976" s="206"/>
      <c r="G976" s="206"/>
      <c r="H976" s="206"/>
      <c r="I976" s="206"/>
      <c r="J976" s="206"/>
      <c r="K976" s="206"/>
      <c r="L976" s="206"/>
      <c r="M976" s="206"/>
      <c r="N976" s="206"/>
      <c r="O976" s="206"/>
      <c r="P976" s="206"/>
      <c r="Q976" s="206"/>
      <c r="R976" s="206"/>
      <c r="S976" s="206"/>
      <c r="T976" s="206"/>
      <c r="U976" s="206"/>
      <c r="V976" s="206"/>
      <c r="W976" s="206"/>
      <c r="X976" s="206"/>
    </row>
    <row r="977" spans="1:24" x14ac:dyDescent="0.25">
      <c r="A977" s="206"/>
      <c r="B977" s="206"/>
      <c r="C977" s="206"/>
      <c r="D977" s="206"/>
      <c r="E977" s="206"/>
      <c r="F977" s="206"/>
      <c r="G977" s="206"/>
      <c r="H977" s="206"/>
      <c r="I977" s="206"/>
      <c r="J977" s="206"/>
      <c r="K977" s="206"/>
      <c r="L977" s="206"/>
      <c r="M977" s="206"/>
      <c r="N977" s="206"/>
      <c r="O977" s="206"/>
      <c r="P977" s="206"/>
      <c r="Q977" s="206"/>
      <c r="R977" s="206"/>
      <c r="S977" s="206"/>
      <c r="T977" s="206"/>
      <c r="U977" s="206"/>
      <c r="V977" s="206"/>
      <c r="W977" s="206"/>
      <c r="X977" s="206"/>
    </row>
    <row r="978" spans="1:24" x14ac:dyDescent="0.25">
      <c r="A978" s="206"/>
      <c r="B978" s="206"/>
      <c r="C978" s="206"/>
      <c r="D978" s="206"/>
      <c r="E978" s="206"/>
      <c r="F978" s="206"/>
      <c r="G978" s="206"/>
      <c r="H978" s="206"/>
      <c r="I978" s="206"/>
      <c r="J978" s="206"/>
      <c r="K978" s="206"/>
      <c r="L978" s="206"/>
      <c r="M978" s="206"/>
      <c r="N978" s="206"/>
      <c r="O978" s="206"/>
      <c r="P978" s="206"/>
      <c r="Q978" s="206"/>
      <c r="R978" s="206"/>
      <c r="S978" s="206"/>
      <c r="T978" s="206"/>
      <c r="U978" s="206"/>
      <c r="V978" s="206"/>
      <c r="W978" s="206"/>
      <c r="X978" s="206"/>
    </row>
    <row r="979" spans="1:24" x14ac:dyDescent="0.25">
      <c r="A979" s="206"/>
      <c r="B979" s="206"/>
      <c r="C979" s="206"/>
      <c r="D979" s="206"/>
      <c r="E979" s="206"/>
      <c r="F979" s="206"/>
      <c r="G979" s="206"/>
      <c r="H979" s="206"/>
      <c r="I979" s="206"/>
      <c r="J979" s="206"/>
      <c r="K979" s="206"/>
      <c r="L979" s="206"/>
      <c r="M979" s="206"/>
      <c r="N979" s="206"/>
      <c r="O979" s="206"/>
      <c r="P979" s="206"/>
      <c r="Q979" s="206"/>
      <c r="R979" s="206"/>
      <c r="S979" s="206"/>
      <c r="T979" s="206"/>
      <c r="U979" s="206"/>
      <c r="V979" s="206"/>
      <c r="W979" s="206"/>
      <c r="X979" s="206"/>
    </row>
    <row r="980" spans="1:24" x14ac:dyDescent="0.25">
      <c r="A980" s="206"/>
      <c r="B980" s="206"/>
      <c r="C980" s="206"/>
      <c r="D980" s="206"/>
      <c r="E980" s="206"/>
      <c r="F980" s="206"/>
      <c r="G980" s="206"/>
      <c r="H980" s="206"/>
      <c r="I980" s="206"/>
      <c r="J980" s="206"/>
      <c r="K980" s="206"/>
      <c r="L980" s="206"/>
      <c r="M980" s="206"/>
      <c r="N980" s="206"/>
      <c r="O980" s="206"/>
      <c r="P980" s="206"/>
      <c r="Q980" s="206"/>
      <c r="R980" s="206"/>
      <c r="S980" s="206"/>
      <c r="T980" s="206"/>
      <c r="U980" s="206"/>
      <c r="V980" s="206"/>
      <c r="W980" s="206"/>
      <c r="X980" s="206"/>
    </row>
  </sheetData>
  <mergeCells count="23">
    <mergeCell ref="C2:J2"/>
    <mergeCell ref="C27:J27"/>
    <mergeCell ref="C3:J4"/>
    <mergeCell ref="C25:J25"/>
    <mergeCell ref="D19:J19"/>
    <mergeCell ref="D20:J20"/>
    <mergeCell ref="D18:J18"/>
    <mergeCell ref="D10:J10"/>
    <mergeCell ref="D11:J11"/>
    <mergeCell ref="D14:J14"/>
    <mergeCell ref="D16:J16"/>
    <mergeCell ref="D17:J17"/>
    <mergeCell ref="D9:J9"/>
    <mergeCell ref="C6:J6"/>
    <mergeCell ref="D7:J7"/>
    <mergeCell ref="D8:J8"/>
    <mergeCell ref="D21:J21"/>
    <mergeCell ref="C26:J26"/>
    <mergeCell ref="D12:J12"/>
    <mergeCell ref="D13:J13"/>
    <mergeCell ref="C22:J22"/>
    <mergeCell ref="C23:J23"/>
    <mergeCell ref="D15:J15"/>
  </mergeCells>
  <hyperlinks>
    <hyperlink ref="C26:J26" r:id="rId1" display="Sustainable Procurement Toolkit" xr:uid="{6E2C50D7-4E3A-4EEB-B5C3-9D4590A3E272}"/>
    <hyperlink ref="C27:J27" r:id="rId2" display="Net-Zero Procurement Plugins" xr:uid="{64DF856C-226D-4D18-BE06-51C3B60EE8DA}"/>
  </hyperlinks>
  <pageMargins left="0.7" right="0.7" top="0.75" bottom="0.75" header="0" footer="0"/>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244739" r:id="rId7" name="Check Box 3">
              <controlPr defaultSize="0" autoFill="0" autoLine="0" autoPict="0">
                <anchor moveWithCells="1">
                  <from>
                    <xdr:col>2</xdr:col>
                    <xdr:colOff>289560</xdr:colOff>
                    <xdr:row>18</xdr:row>
                    <xdr:rowOff>76200</xdr:rowOff>
                  </from>
                  <to>
                    <xdr:col>2</xdr:col>
                    <xdr:colOff>533400</xdr:colOff>
                    <xdr:row>18</xdr:row>
                    <xdr:rowOff>327660</xdr:rowOff>
                  </to>
                </anchor>
              </controlPr>
            </control>
          </mc:Choice>
        </mc:AlternateContent>
        <mc:AlternateContent xmlns:mc="http://schemas.openxmlformats.org/markup-compatibility/2006">
          <mc:Choice Requires="x14">
            <control shapeId="244740" r:id="rId8" name="Check Box 4">
              <controlPr defaultSize="0" autoFill="0" autoLine="0" autoPict="0">
                <anchor moveWithCells="1">
                  <from>
                    <xdr:col>2</xdr:col>
                    <xdr:colOff>289560</xdr:colOff>
                    <xdr:row>19</xdr:row>
                    <xdr:rowOff>60960</xdr:rowOff>
                  </from>
                  <to>
                    <xdr:col>2</xdr:col>
                    <xdr:colOff>525780</xdr:colOff>
                    <xdr:row>19</xdr:row>
                    <xdr:rowOff>297180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2</xdr:col>
                    <xdr:colOff>289560</xdr:colOff>
                    <xdr:row>8</xdr:row>
                    <xdr:rowOff>99060</xdr:rowOff>
                  </from>
                  <to>
                    <xdr:col>2</xdr:col>
                    <xdr:colOff>541020</xdr:colOff>
                    <xdr:row>8</xdr:row>
                    <xdr:rowOff>327660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2</xdr:col>
                    <xdr:colOff>297180</xdr:colOff>
                    <xdr:row>15</xdr:row>
                    <xdr:rowOff>60960</xdr:rowOff>
                  </from>
                  <to>
                    <xdr:col>2</xdr:col>
                    <xdr:colOff>518160</xdr:colOff>
                    <xdr:row>15</xdr:row>
                    <xdr:rowOff>327660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xdr:col>
                    <xdr:colOff>297180</xdr:colOff>
                    <xdr:row>17</xdr:row>
                    <xdr:rowOff>99060</xdr:rowOff>
                  </from>
                  <to>
                    <xdr:col>2</xdr:col>
                    <xdr:colOff>518160</xdr:colOff>
                    <xdr:row>17</xdr:row>
                    <xdr:rowOff>335280</xdr:rowOff>
                  </to>
                </anchor>
              </controlPr>
            </control>
          </mc:Choice>
        </mc:AlternateContent>
        <mc:AlternateContent xmlns:mc="http://schemas.openxmlformats.org/markup-compatibility/2006">
          <mc:Choice Requires="x14">
            <control shapeId="244746" r:id="rId12" name="Check Box 10">
              <controlPr defaultSize="0" autoFill="0" autoLine="0" autoPict="0">
                <anchor moveWithCells="1">
                  <from>
                    <xdr:col>2</xdr:col>
                    <xdr:colOff>297180</xdr:colOff>
                    <xdr:row>9</xdr:row>
                    <xdr:rowOff>60960</xdr:rowOff>
                  </from>
                  <to>
                    <xdr:col>2</xdr:col>
                    <xdr:colOff>518160</xdr:colOff>
                    <xdr:row>9</xdr:row>
                    <xdr:rowOff>327660</xdr:rowOff>
                  </to>
                </anchor>
              </controlPr>
            </control>
          </mc:Choice>
        </mc:AlternateContent>
        <mc:AlternateContent xmlns:mc="http://schemas.openxmlformats.org/markup-compatibility/2006">
          <mc:Choice Requires="x14">
            <control shapeId="244747" r:id="rId13" name="Check Box 11">
              <controlPr defaultSize="0" autoFill="0" autoLine="0" autoPict="0">
                <anchor moveWithCells="1">
                  <from>
                    <xdr:col>2</xdr:col>
                    <xdr:colOff>297180</xdr:colOff>
                    <xdr:row>13</xdr:row>
                    <xdr:rowOff>60960</xdr:rowOff>
                  </from>
                  <to>
                    <xdr:col>2</xdr:col>
                    <xdr:colOff>525780</xdr:colOff>
                    <xdr:row>13</xdr:row>
                    <xdr:rowOff>327660</xdr:rowOff>
                  </to>
                </anchor>
              </controlPr>
            </control>
          </mc:Choice>
        </mc:AlternateContent>
        <mc:AlternateContent xmlns:mc="http://schemas.openxmlformats.org/markup-compatibility/2006">
          <mc:Choice Requires="x14">
            <control shapeId="244769" r:id="rId14" name="Check Box 33">
              <controlPr defaultSize="0" autoFill="0" autoLine="0" autoPict="0">
                <anchor moveWithCells="1">
                  <from>
                    <xdr:col>2</xdr:col>
                    <xdr:colOff>297180</xdr:colOff>
                    <xdr:row>16</xdr:row>
                    <xdr:rowOff>68580</xdr:rowOff>
                  </from>
                  <to>
                    <xdr:col>2</xdr:col>
                    <xdr:colOff>518160</xdr:colOff>
                    <xdr:row>16</xdr:row>
                    <xdr:rowOff>335280</xdr:rowOff>
                  </to>
                </anchor>
              </controlPr>
            </control>
          </mc:Choice>
        </mc:AlternateContent>
        <mc:AlternateContent xmlns:mc="http://schemas.openxmlformats.org/markup-compatibility/2006">
          <mc:Choice Requires="x14">
            <control shapeId="244771" r:id="rId15" name="Check Box 35">
              <controlPr defaultSize="0" autoFill="0" autoLine="0" autoPict="0">
                <anchor moveWithCells="1">
                  <from>
                    <xdr:col>2</xdr:col>
                    <xdr:colOff>297180</xdr:colOff>
                    <xdr:row>10</xdr:row>
                    <xdr:rowOff>68580</xdr:rowOff>
                  </from>
                  <to>
                    <xdr:col>2</xdr:col>
                    <xdr:colOff>525780</xdr:colOff>
                    <xdr:row>10</xdr:row>
                    <xdr:rowOff>335280</xdr:rowOff>
                  </to>
                </anchor>
              </controlPr>
            </control>
          </mc:Choice>
        </mc:AlternateContent>
        <mc:AlternateContent xmlns:mc="http://schemas.openxmlformats.org/markup-compatibility/2006">
          <mc:Choice Requires="x14">
            <control shapeId="244773" r:id="rId16" name="Check Box 37">
              <controlPr defaultSize="0" autoFill="0" autoLine="0" autoPict="0">
                <anchor moveWithCells="1">
                  <from>
                    <xdr:col>2</xdr:col>
                    <xdr:colOff>297180</xdr:colOff>
                    <xdr:row>12</xdr:row>
                    <xdr:rowOff>83820</xdr:rowOff>
                  </from>
                  <to>
                    <xdr:col>2</xdr:col>
                    <xdr:colOff>518160</xdr:colOff>
                    <xdr:row>12</xdr:row>
                    <xdr:rowOff>312420</xdr:rowOff>
                  </to>
                </anchor>
              </controlPr>
            </control>
          </mc:Choice>
        </mc:AlternateContent>
        <mc:AlternateContent xmlns:mc="http://schemas.openxmlformats.org/markup-compatibility/2006">
          <mc:Choice Requires="x14">
            <control shapeId="244774" r:id="rId17" name="Check Box 38">
              <controlPr defaultSize="0" autoFill="0" autoLine="0" autoPict="0">
                <anchor moveWithCells="1">
                  <from>
                    <xdr:col>2</xdr:col>
                    <xdr:colOff>297180</xdr:colOff>
                    <xdr:row>11</xdr:row>
                    <xdr:rowOff>76200</xdr:rowOff>
                  </from>
                  <to>
                    <xdr:col>2</xdr:col>
                    <xdr:colOff>518160</xdr:colOff>
                    <xdr:row>11</xdr:row>
                    <xdr:rowOff>342900</xdr:rowOff>
                  </to>
                </anchor>
              </controlPr>
            </control>
          </mc:Choice>
        </mc:AlternateContent>
        <mc:AlternateContent xmlns:mc="http://schemas.openxmlformats.org/markup-compatibility/2006">
          <mc:Choice Requires="x14">
            <control shapeId="244775" r:id="rId18" name="Check Box 39">
              <controlPr defaultSize="0" autoFill="0" autoLine="0" autoPict="0">
                <anchor moveWithCells="1">
                  <from>
                    <xdr:col>2</xdr:col>
                    <xdr:colOff>297180</xdr:colOff>
                    <xdr:row>14</xdr:row>
                    <xdr:rowOff>60960</xdr:rowOff>
                  </from>
                  <to>
                    <xdr:col>2</xdr:col>
                    <xdr:colOff>518160</xdr:colOff>
                    <xdr:row>14</xdr:row>
                    <xdr:rowOff>327660</xdr:rowOff>
                  </to>
                </anchor>
              </controlPr>
            </control>
          </mc:Choice>
        </mc:AlternateContent>
        <mc:AlternateContent xmlns:mc="http://schemas.openxmlformats.org/markup-compatibility/2006">
          <mc:Choice Requires="x14">
            <control shapeId="244776" r:id="rId19" name="Check Box 40">
              <controlPr defaultSize="0" autoFill="0" autoLine="0" autoPict="0">
                <anchor moveWithCells="1">
                  <from>
                    <xdr:col>2</xdr:col>
                    <xdr:colOff>289560</xdr:colOff>
                    <xdr:row>7</xdr:row>
                    <xdr:rowOff>213360</xdr:rowOff>
                  </from>
                  <to>
                    <xdr:col>2</xdr:col>
                    <xdr:colOff>525780</xdr:colOff>
                    <xdr:row>7</xdr:row>
                    <xdr:rowOff>457200</xdr:rowOff>
                  </to>
                </anchor>
              </controlPr>
            </control>
          </mc:Choice>
        </mc:AlternateContent>
        <mc:AlternateContent xmlns:mc="http://schemas.openxmlformats.org/markup-compatibility/2006">
          <mc:Choice Requires="x14">
            <control shapeId="244777" r:id="rId20" name="Check Box 41">
              <controlPr defaultSize="0" autoFill="0" autoLine="0" autoPict="0">
                <anchor moveWithCells="1">
                  <from>
                    <xdr:col>2</xdr:col>
                    <xdr:colOff>289560</xdr:colOff>
                    <xdr:row>6</xdr:row>
                    <xdr:rowOff>213360</xdr:rowOff>
                  </from>
                  <to>
                    <xdr:col>2</xdr:col>
                    <xdr:colOff>525780</xdr:colOff>
                    <xdr:row>6</xdr:row>
                    <xdr:rowOff>457200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2333-FEC6-4756-A1E0-AC3F25CA0DA0}">
  <sheetPr>
    <tabColor theme="3" tint="0.59999389629810485"/>
  </sheetPr>
  <dimension ref="A2:K20"/>
  <sheetViews>
    <sheetView showGridLines="0" zoomScaleNormal="100" workbookViewId="0">
      <selection activeCell="C2" sqref="C2:K2"/>
    </sheetView>
  </sheetViews>
  <sheetFormatPr defaultColWidth="11.6640625" defaultRowHeight="15.6" x14ac:dyDescent="0.3"/>
  <cols>
    <col min="1" max="1" width="3.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9" t="s">
        <v>348</v>
      </c>
      <c r="D2" s="550"/>
      <c r="E2" s="550"/>
      <c r="F2" s="550"/>
      <c r="G2" s="550"/>
      <c r="H2" s="550"/>
      <c r="I2" s="550"/>
      <c r="J2" s="550"/>
      <c r="K2" s="551"/>
    </row>
    <row r="3" spans="1:11" ht="142.94999999999999" customHeight="1" x14ac:dyDescent="0.3">
      <c r="A3" s="26"/>
      <c r="B3" s="26"/>
      <c r="C3" s="430" t="s">
        <v>673</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552" t="s">
        <v>674</v>
      </c>
      <c r="D5" s="553"/>
      <c r="E5" s="553"/>
      <c r="F5" s="553"/>
      <c r="G5" s="553"/>
      <c r="H5" s="553"/>
      <c r="I5" s="553"/>
      <c r="J5" s="553"/>
      <c r="K5" s="554"/>
    </row>
    <row r="6" spans="1:11" ht="49.95" customHeight="1" x14ac:dyDescent="0.3">
      <c r="A6" s="26"/>
      <c r="B6" s="26" t="b">
        <v>0</v>
      </c>
      <c r="C6" s="30"/>
      <c r="D6" s="426" t="s">
        <v>836</v>
      </c>
      <c r="E6" s="426"/>
      <c r="F6" s="426"/>
      <c r="G6" s="426"/>
      <c r="H6" s="426"/>
      <c r="I6" s="426"/>
      <c r="J6" s="426"/>
      <c r="K6" s="427"/>
    </row>
    <row r="7" spans="1:11" ht="49.95" customHeight="1" x14ac:dyDescent="0.3">
      <c r="A7" s="26"/>
      <c r="B7" s="26" t="b">
        <v>0</v>
      </c>
      <c r="C7" s="30"/>
      <c r="D7" s="426" t="s">
        <v>840</v>
      </c>
      <c r="E7" s="426"/>
      <c r="F7" s="426"/>
      <c r="G7" s="426"/>
      <c r="H7" s="426"/>
      <c r="I7" s="426"/>
      <c r="J7" s="426"/>
      <c r="K7" s="427"/>
    </row>
    <row r="8" spans="1:11" ht="30" customHeight="1" x14ac:dyDescent="0.3">
      <c r="A8" s="26"/>
      <c r="B8" s="26" t="b">
        <v>1</v>
      </c>
      <c r="C8" s="30"/>
      <c r="D8" s="428" t="s">
        <v>525</v>
      </c>
      <c r="E8" s="428"/>
      <c r="F8" s="428"/>
      <c r="G8" s="428"/>
      <c r="H8" s="428"/>
      <c r="I8" s="428"/>
      <c r="J8" s="428"/>
      <c r="K8" s="429"/>
    </row>
    <row r="9" spans="1:11" s="11" customFormat="1" ht="30" customHeight="1" x14ac:dyDescent="0.3">
      <c r="A9" s="26"/>
      <c r="B9" s="26"/>
      <c r="C9" s="36"/>
      <c r="D9" s="418" t="s">
        <v>526</v>
      </c>
      <c r="E9" s="419"/>
      <c r="F9" s="419"/>
      <c r="G9" s="419"/>
      <c r="H9" s="419"/>
      <c r="I9" s="419"/>
      <c r="J9" s="419"/>
      <c r="K9" s="221">
        <v>0.8</v>
      </c>
    </row>
    <row r="10" spans="1:11" ht="33" customHeight="1" x14ac:dyDescent="0.3">
      <c r="C10" s="32"/>
      <c r="D10" s="558" t="s">
        <v>327</v>
      </c>
      <c r="E10" s="424"/>
      <c r="F10" s="424"/>
      <c r="G10" s="424"/>
      <c r="H10" s="424"/>
      <c r="I10" s="424"/>
      <c r="J10" s="424"/>
      <c r="K10" s="425"/>
    </row>
    <row r="11" spans="1:11" ht="30" customHeight="1" x14ac:dyDescent="0.3">
      <c r="A11" s="26"/>
      <c r="B11" s="26" t="b">
        <v>1</v>
      </c>
      <c r="C11" s="30"/>
      <c r="D11" s="426" t="s">
        <v>805</v>
      </c>
      <c r="E11" s="426"/>
      <c r="F11" s="426"/>
      <c r="G11" s="426"/>
      <c r="H11" s="426"/>
      <c r="I11" s="426"/>
      <c r="J11" s="426"/>
      <c r="K11" s="427"/>
    </row>
    <row r="12" spans="1:11" ht="30" customHeight="1" x14ac:dyDescent="0.3">
      <c r="A12" s="26"/>
      <c r="B12" s="26" t="b">
        <v>0</v>
      </c>
      <c r="C12" s="30"/>
      <c r="D12" s="426" t="s">
        <v>809</v>
      </c>
      <c r="E12" s="426"/>
      <c r="F12" s="426"/>
      <c r="G12" s="426"/>
      <c r="H12" s="426"/>
      <c r="I12" s="426"/>
      <c r="J12" s="426"/>
      <c r="K12" s="427"/>
    </row>
    <row r="13" spans="1:11" ht="35.4" customHeight="1" x14ac:dyDescent="0.3">
      <c r="A13" s="26"/>
      <c r="B13" s="26" t="b">
        <v>0</v>
      </c>
      <c r="C13" s="33"/>
      <c r="D13" s="428" t="s">
        <v>527</v>
      </c>
      <c r="E13" s="428"/>
      <c r="F13" s="428"/>
      <c r="G13" s="428"/>
      <c r="H13" s="428"/>
      <c r="I13" s="428"/>
      <c r="J13" s="428"/>
      <c r="K13" s="429"/>
    </row>
    <row r="14" spans="1:11" ht="39" customHeight="1" x14ac:dyDescent="0.3">
      <c r="A14" s="26"/>
      <c r="B14" s="26"/>
      <c r="C14" s="34">
        <f>IF(B6=TRUE,1,IF(B7=TRUE,0,((COUNTIF(B8:B13,TRUE)/4)+K9)/2))</f>
        <v>0.65</v>
      </c>
      <c r="D14" s="447" t="s">
        <v>701</v>
      </c>
      <c r="E14" s="448"/>
      <c r="F14" s="448"/>
      <c r="G14" s="448"/>
      <c r="H14" s="448"/>
      <c r="I14" s="448"/>
      <c r="J14" s="448"/>
      <c r="K14" s="449"/>
    </row>
    <row r="15" spans="1:11" s="11" customFormat="1" ht="34.200000000000003" customHeight="1" x14ac:dyDescent="0.3">
      <c r="A15" s="29"/>
      <c r="B15" s="29"/>
      <c r="C15" s="412" t="s">
        <v>842</v>
      </c>
      <c r="D15" s="413"/>
      <c r="E15" s="413"/>
      <c r="F15" s="413"/>
      <c r="G15" s="413"/>
      <c r="H15" s="413"/>
      <c r="I15" s="413"/>
      <c r="J15" s="413"/>
      <c r="K15" s="414"/>
    </row>
    <row r="16" spans="1:11" s="11" customFormat="1" ht="52.2" customHeight="1" x14ac:dyDescent="0.3">
      <c r="A16" s="29"/>
      <c r="B16" s="29"/>
      <c r="C16" s="415" t="s">
        <v>843</v>
      </c>
      <c r="D16" s="416"/>
      <c r="E16" s="416"/>
      <c r="F16" s="416"/>
      <c r="G16" s="416"/>
      <c r="H16" s="416"/>
      <c r="I16" s="416"/>
      <c r="J16" s="416"/>
      <c r="K16" s="417"/>
    </row>
    <row r="17" spans="2:11" ht="10.199999999999999" customHeight="1" x14ac:dyDescent="0.3">
      <c r="I17" s="4"/>
      <c r="J17" s="4"/>
      <c r="K17" s="4"/>
    </row>
    <row r="19" spans="2:11" ht="22.95" customHeight="1" x14ac:dyDescent="0.3">
      <c r="B19" s="555" t="s">
        <v>490</v>
      </c>
      <c r="C19" s="556"/>
      <c r="D19" s="556"/>
      <c r="E19" s="556"/>
      <c r="F19" s="556"/>
      <c r="G19" s="556"/>
      <c r="H19" s="556"/>
      <c r="I19" s="556"/>
      <c r="J19" s="556"/>
      <c r="K19" s="556"/>
    </row>
    <row r="20" spans="2:11" ht="25.2" customHeight="1" x14ac:dyDescent="0.3">
      <c r="B20" s="516" t="s">
        <v>491</v>
      </c>
      <c r="C20" s="517"/>
      <c r="D20" s="517"/>
      <c r="E20" s="517"/>
      <c r="F20" s="517"/>
      <c r="G20" s="517"/>
      <c r="H20" s="517"/>
      <c r="I20" s="517"/>
      <c r="J20" s="557"/>
      <c r="K20" s="557"/>
    </row>
  </sheetData>
  <mergeCells count="17">
    <mergeCell ref="B20:I20"/>
    <mergeCell ref="B19:K19"/>
    <mergeCell ref="J20:K20"/>
    <mergeCell ref="D14:K14"/>
    <mergeCell ref="D9:J9"/>
    <mergeCell ref="D10:K10"/>
    <mergeCell ref="D11:K11"/>
    <mergeCell ref="D12:K12"/>
    <mergeCell ref="D13:K13"/>
    <mergeCell ref="C15:K15"/>
    <mergeCell ref="C16:K16"/>
    <mergeCell ref="C2:K2"/>
    <mergeCell ref="D8:K8"/>
    <mergeCell ref="C3:K3"/>
    <mergeCell ref="C5:K5"/>
    <mergeCell ref="D6:K6"/>
    <mergeCell ref="D7:K7"/>
  </mergeCells>
  <hyperlinks>
    <hyperlink ref="C20:I20" r:id="rId1" display="Living Wages in Ontario, By Region" xr:uid="{8C627BD1-02AA-45BD-8E52-AE265AEECBC3}"/>
  </hyperlinks>
  <pageMargins left="0.7" right="0.7" top="0.75" bottom="0.75" header="0.3" footer="0.3"/>
  <pageSetup orientation="landscape" r:id="rId2"/>
  <customProperties>
    <customPr name="SSC_SHEET_GUID" r:id="rId3"/>
  </customProperties>
  <drawing r:id="rId4"/>
  <legacyDrawing r:id="rId5"/>
  <picture r:id="rId6"/>
  <mc:AlternateContent xmlns:mc="http://schemas.openxmlformats.org/markup-compatibility/2006">
    <mc:Choice Requires="x14">
      <controls>
        <mc:AlternateContent xmlns:mc="http://schemas.openxmlformats.org/markup-compatibility/2006">
          <mc:Choice Requires="x14">
            <control shapeId="34837" r:id="rId7" name="Check Box 21">
              <controlPr defaultSize="0" autoFill="0" autoLine="0" autoPict="0">
                <anchor moveWithCells="1">
                  <from>
                    <xdr:col>2</xdr:col>
                    <xdr:colOff>266700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34838" r:id="rId8" name="Check Box 22">
              <controlPr defaultSize="0" autoFill="0" autoLine="0" autoPict="0">
                <anchor moveWithCells="1">
                  <from>
                    <xdr:col>2</xdr:col>
                    <xdr:colOff>251460</xdr:colOff>
                    <xdr:row>10</xdr:row>
                    <xdr:rowOff>76200</xdr:rowOff>
                  </from>
                  <to>
                    <xdr:col>2</xdr:col>
                    <xdr:colOff>502920</xdr:colOff>
                    <xdr:row>10</xdr:row>
                    <xdr:rowOff>304800</xdr:rowOff>
                  </to>
                </anchor>
              </controlPr>
            </control>
          </mc:Choice>
        </mc:AlternateContent>
        <mc:AlternateContent xmlns:mc="http://schemas.openxmlformats.org/markup-compatibility/2006">
          <mc:Choice Requires="x14">
            <control shapeId="34839" r:id="rId9" name="Check Box 23">
              <controlPr defaultSize="0" autoFill="0" autoLine="0" autoPict="0">
                <anchor moveWithCells="1">
                  <from>
                    <xdr:col>2</xdr:col>
                    <xdr:colOff>251460</xdr:colOff>
                    <xdr:row>11</xdr:row>
                    <xdr:rowOff>68580</xdr:rowOff>
                  </from>
                  <to>
                    <xdr:col>2</xdr:col>
                    <xdr:colOff>502920</xdr:colOff>
                    <xdr:row>11</xdr:row>
                    <xdr:rowOff>297180</xdr:rowOff>
                  </to>
                </anchor>
              </controlPr>
            </control>
          </mc:Choice>
        </mc:AlternateContent>
        <mc:AlternateContent xmlns:mc="http://schemas.openxmlformats.org/markup-compatibility/2006">
          <mc:Choice Requires="x14">
            <control shapeId="34840" r:id="rId10" name="Check Box 24">
              <controlPr defaultSize="0" autoFill="0" autoLine="0" autoPict="0">
                <anchor moveWithCells="1">
                  <from>
                    <xdr:col>2</xdr:col>
                    <xdr:colOff>251460</xdr:colOff>
                    <xdr:row>12</xdr:row>
                    <xdr:rowOff>182880</xdr:rowOff>
                  </from>
                  <to>
                    <xdr:col>2</xdr:col>
                    <xdr:colOff>487680</xdr:colOff>
                    <xdr:row>12</xdr:row>
                    <xdr:rowOff>411480</xdr:rowOff>
                  </to>
                </anchor>
              </controlPr>
            </control>
          </mc:Choice>
        </mc:AlternateContent>
        <mc:AlternateContent xmlns:mc="http://schemas.openxmlformats.org/markup-compatibility/2006">
          <mc:Choice Requires="x14">
            <control shapeId="34841" r:id="rId11" name="Check Box 25">
              <controlPr defaultSize="0" autoFill="0" autoLine="0" autoPict="0">
                <anchor moveWithCells="1">
                  <from>
                    <xdr:col>2</xdr:col>
                    <xdr:colOff>259080</xdr:colOff>
                    <xdr:row>6</xdr:row>
                    <xdr:rowOff>190500</xdr:rowOff>
                  </from>
                  <to>
                    <xdr:col>2</xdr:col>
                    <xdr:colOff>480060</xdr:colOff>
                    <xdr:row>6</xdr:row>
                    <xdr:rowOff>426720</xdr:rowOff>
                  </to>
                </anchor>
              </controlPr>
            </control>
          </mc:Choice>
        </mc:AlternateContent>
        <mc:AlternateContent xmlns:mc="http://schemas.openxmlformats.org/markup-compatibility/2006">
          <mc:Choice Requires="x14">
            <control shapeId="34842" r:id="rId12" name="Check Box 26">
              <controlPr defaultSize="0" autoFill="0" autoLine="0" autoPict="0">
                <anchor moveWithCells="1">
                  <from>
                    <xdr:col>2</xdr:col>
                    <xdr:colOff>251460</xdr:colOff>
                    <xdr:row>7</xdr:row>
                    <xdr:rowOff>76200</xdr:rowOff>
                  </from>
                  <to>
                    <xdr:col>2</xdr:col>
                    <xdr:colOff>480060</xdr:colOff>
                    <xdr:row>7</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24FC-C570-46E9-BAC8-34C5A64BF7AB}">
  <sheetPr>
    <tabColor theme="3" tint="0.59999389629810485"/>
  </sheetPr>
  <dimension ref="A2:S24"/>
  <sheetViews>
    <sheetView showGridLines="0" zoomScaleNormal="100" workbookViewId="0">
      <selection activeCell="C2" sqref="C2:K2"/>
    </sheetView>
  </sheetViews>
  <sheetFormatPr defaultColWidth="11.6640625" defaultRowHeight="15.6" x14ac:dyDescent="0.3"/>
  <cols>
    <col min="1" max="1" width="2.88671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9" ht="45" customHeight="1" x14ac:dyDescent="0.3">
      <c r="A2" s="26"/>
      <c r="B2" s="26"/>
      <c r="C2" s="549" t="s">
        <v>346</v>
      </c>
      <c r="D2" s="550"/>
      <c r="E2" s="550"/>
      <c r="F2" s="550"/>
      <c r="G2" s="550"/>
      <c r="H2" s="550"/>
      <c r="I2" s="550"/>
      <c r="J2" s="550"/>
      <c r="K2" s="551"/>
    </row>
    <row r="3" spans="1:19" ht="139.94999999999999" customHeight="1" x14ac:dyDescent="0.3">
      <c r="A3" s="26"/>
      <c r="B3" s="26"/>
      <c r="C3" s="430" t="s">
        <v>677</v>
      </c>
      <c r="D3" s="431"/>
      <c r="E3" s="431"/>
      <c r="F3" s="431"/>
      <c r="G3" s="431"/>
      <c r="H3" s="431"/>
      <c r="I3" s="431"/>
      <c r="J3" s="431"/>
      <c r="K3" s="432"/>
    </row>
    <row r="4" spans="1:19" ht="10.199999999999999" customHeight="1" x14ac:dyDescent="0.3">
      <c r="I4" s="4"/>
      <c r="J4" s="4"/>
      <c r="K4" s="4"/>
    </row>
    <row r="5" spans="1:19" s="11" customFormat="1" ht="70.2" customHeight="1" x14ac:dyDescent="0.3">
      <c r="A5" s="29"/>
      <c r="B5" s="29"/>
      <c r="C5" s="552" t="s">
        <v>679</v>
      </c>
      <c r="D5" s="553"/>
      <c r="E5" s="553"/>
      <c r="F5" s="553"/>
      <c r="G5" s="553"/>
      <c r="H5" s="553"/>
      <c r="I5" s="553"/>
      <c r="J5" s="553"/>
      <c r="K5" s="554"/>
    </row>
    <row r="6" spans="1:19" ht="49.95" customHeight="1" x14ac:dyDescent="0.3">
      <c r="A6" s="26"/>
      <c r="B6" s="26" t="b">
        <v>0</v>
      </c>
      <c r="C6" s="30"/>
      <c r="D6" s="559" t="s">
        <v>837</v>
      </c>
      <c r="E6" s="560"/>
      <c r="F6" s="560"/>
      <c r="G6" s="560"/>
      <c r="H6" s="560"/>
      <c r="I6" s="560"/>
      <c r="J6" s="560"/>
      <c r="K6" s="561"/>
    </row>
    <row r="7" spans="1:19" ht="49.95" customHeight="1" x14ac:dyDescent="0.3">
      <c r="A7" s="26"/>
      <c r="B7" s="26" t="b">
        <v>0</v>
      </c>
      <c r="C7" s="30"/>
      <c r="D7" s="559" t="s">
        <v>839</v>
      </c>
      <c r="E7" s="560"/>
      <c r="F7" s="560"/>
      <c r="G7" s="560"/>
      <c r="H7" s="560"/>
      <c r="I7" s="560"/>
      <c r="J7" s="560"/>
      <c r="K7" s="561"/>
    </row>
    <row r="8" spans="1:19" ht="30" customHeight="1" x14ac:dyDescent="0.3">
      <c r="A8" s="26"/>
      <c r="B8" s="26" t="b">
        <v>1</v>
      </c>
      <c r="C8" s="30"/>
      <c r="D8" s="485" t="s">
        <v>448</v>
      </c>
      <c r="E8" s="485"/>
      <c r="F8" s="485"/>
      <c r="G8" s="485"/>
      <c r="H8" s="485"/>
      <c r="I8" s="485"/>
      <c r="J8" s="485"/>
      <c r="K8" s="486"/>
    </row>
    <row r="9" spans="1:19" s="11" customFormat="1" ht="30" customHeight="1" x14ac:dyDescent="0.35">
      <c r="A9" s="26"/>
      <c r="B9" s="26"/>
      <c r="C9" s="38"/>
      <c r="D9" s="418" t="s">
        <v>333</v>
      </c>
      <c r="E9" s="419"/>
      <c r="F9" s="419"/>
      <c r="G9" s="419"/>
      <c r="H9" s="419"/>
      <c r="I9" s="419"/>
      <c r="J9" s="419"/>
      <c r="K9" s="224">
        <v>6</v>
      </c>
      <c r="L9" s="240"/>
      <c r="M9" s="241"/>
      <c r="N9" s="241"/>
      <c r="O9" s="241"/>
      <c r="P9" s="241"/>
      <c r="Q9" s="241"/>
      <c r="R9" s="241"/>
      <c r="S9" s="241"/>
    </row>
    <row r="10" spans="1:19" s="11" customFormat="1" ht="30" customHeight="1" x14ac:dyDescent="0.35">
      <c r="A10" s="26"/>
      <c r="B10" s="26"/>
      <c r="C10" s="38"/>
      <c r="D10" s="418" t="s">
        <v>334</v>
      </c>
      <c r="E10" s="419"/>
      <c r="F10" s="419"/>
      <c r="G10" s="419"/>
      <c r="H10" s="419"/>
      <c r="I10" s="419"/>
      <c r="J10" s="419"/>
      <c r="K10" s="224">
        <v>0</v>
      </c>
      <c r="L10" s="242"/>
      <c r="M10" s="237"/>
      <c r="N10" s="237"/>
      <c r="O10" s="237"/>
      <c r="P10" s="237"/>
      <c r="Q10" s="237"/>
      <c r="R10" s="237"/>
      <c r="S10" s="237"/>
    </row>
    <row r="11" spans="1:19" ht="33" customHeight="1" x14ac:dyDescent="0.35">
      <c r="C11" s="39"/>
      <c r="D11" s="558" t="s">
        <v>327</v>
      </c>
      <c r="E11" s="424"/>
      <c r="F11" s="424"/>
      <c r="G11" s="424"/>
      <c r="H11" s="424"/>
      <c r="I11" s="424"/>
      <c r="J11" s="424"/>
      <c r="K11" s="425"/>
      <c r="L11" s="243"/>
      <c r="M11" s="244"/>
      <c r="N11" s="244"/>
      <c r="O11" s="244"/>
      <c r="P11" s="244"/>
      <c r="Q11" s="244"/>
      <c r="R11" s="244"/>
      <c r="S11" s="244"/>
    </row>
    <row r="12" spans="1:19" ht="30" customHeight="1" x14ac:dyDescent="0.3">
      <c r="A12" s="26"/>
      <c r="B12" s="26" t="b">
        <v>1</v>
      </c>
      <c r="C12" s="30"/>
      <c r="D12" s="426" t="s">
        <v>528</v>
      </c>
      <c r="E12" s="426"/>
      <c r="F12" s="426"/>
      <c r="G12" s="426"/>
      <c r="H12" s="426"/>
      <c r="I12" s="426"/>
      <c r="J12" s="426"/>
      <c r="K12" s="427"/>
    </row>
    <row r="13" spans="1:19" ht="30" customHeight="1" x14ac:dyDescent="0.3">
      <c r="A13" s="26"/>
      <c r="B13" s="26" t="b">
        <v>1</v>
      </c>
      <c r="C13" s="30"/>
      <c r="D13" s="426" t="s">
        <v>529</v>
      </c>
      <c r="E13" s="426"/>
      <c r="F13" s="426"/>
      <c r="G13" s="426"/>
      <c r="H13" s="426"/>
      <c r="I13" s="426"/>
      <c r="J13" s="426"/>
      <c r="K13" s="427"/>
    </row>
    <row r="14" spans="1:19" ht="30" customHeight="1" x14ac:dyDescent="0.3">
      <c r="A14" s="26"/>
      <c r="B14" s="26" t="b">
        <v>1</v>
      </c>
      <c r="C14" s="30"/>
      <c r="D14" s="426" t="s">
        <v>530</v>
      </c>
      <c r="E14" s="426"/>
      <c r="F14" s="426"/>
      <c r="G14" s="426"/>
      <c r="H14" s="426"/>
      <c r="I14" s="426"/>
      <c r="J14" s="426"/>
      <c r="K14" s="427"/>
    </row>
    <row r="15" spans="1:19" ht="63.6" customHeight="1" x14ac:dyDescent="0.3">
      <c r="A15" s="26"/>
      <c r="B15" s="26" t="b">
        <v>1</v>
      </c>
      <c r="C15" s="30"/>
      <c r="D15" s="426" t="s">
        <v>725</v>
      </c>
      <c r="E15" s="426"/>
      <c r="F15" s="426"/>
      <c r="G15" s="426"/>
      <c r="H15" s="426"/>
      <c r="I15" s="426"/>
      <c r="J15" s="426"/>
      <c r="K15" s="427"/>
    </row>
    <row r="16" spans="1:19" ht="81" customHeight="1" x14ac:dyDescent="0.3">
      <c r="A16" s="26"/>
      <c r="B16" s="26" t="b">
        <v>1</v>
      </c>
      <c r="C16" s="30"/>
      <c r="D16" s="426" t="s">
        <v>726</v>
      </c>
      <c r="E16" s="426"/>
      <c r="F16" s="426"/>
      <c r="G16" s="426"/>
      <c r="H16" s="426"/>
      <c r="I16" s="426"/>
      <c r="J16" s="426"/>
      <c r="K16" s="427"/>
    </row>
    <row r="17" spans="1:11" ht="30" customHeight="1" x14ac:dyDescent="0.3">
      <c r="A17" s="26"/>
      <c r="B17" s="26" t="b">
        <v>0</v>
      </c>
      <c r="C17" s="30"/>
      <c r="D17" s="426" t="s">
        <v>531</v>
      </c>
      <c r="E17" s="426"/>
      <c r="F17" s="426"/>
      <c r="G17" s="426"/>
      <c r="H17" s="426"/>
      <c r="I17" s="426"/>
      <c r="J17" s="426"/>
      <c r="K17" s="427"/>
    </row>
    <row r="18" spans="1:11" ht="30" customHeight="1" x14ac:dyDescent="0.3">
      <c r="A18" s="26"/>
      <c r="B18" s="26" t="b">
        <v>1</v>
      </c>
      <c r="C18" s="30"/>
      <c r="D18" s="426" t="s">
        <v>532</v>
      </c>
      <c r="E18" s="426"/>
      <c r="F18" s="426"/>
      <c r="G18" s="426"/>
      <c r="H18" s="426"/>
      <c r="I18" s="426"/>
      <c r="J18" s="426"/>
      <c r="K18" s="427"/>
    </row>
    <row r="19" spans="1:11" ht="30" customHeight="1" x14ac:dyDescent="0.3">
      <c r="A19" s="26"/>
      <c r="B19" s="26" t="b">
        <v>1</v>
      </c>
      <c r="C19" s="30"/>
      <c r="D19" s="426" t="s">
        <v>678</v>
      </c>
      <c r="E19" s="426"/>
      <c r="F19" s="426"/>
      <c r="G19" s="426"/>
      <c r="H19" s="426"/>
      <c r="I19" s="426"/>
      <c r="J19" s="426"/>
      <c r="K19" s="427"/>
    </row>
    <row r="20" spans="1:11" ht="46.2" customHeight="1" x14ac:dyDescent="0.3">
      <c r="A20" s="26"/>
      <c r="B20" s="26" t="b">
        <v>1</v>
      </c>
      <c r="C20" s="33"/>
      <c r="D20" s="428" t="s">
        <v>727</v>
      </c>
      <c r="E20" s="428"/>
      <c r="F20" s="428"/>
      <c r="G20" s="428"/>
      <c r="H20" s="428"/>
      <c r="I20" s="428"/>
      <c r="J20" s="428"/>
      <c r="K20" s="429"/>
    </row>
    <row r="21" spans="1:11" ht="38.700000000000003" customHeight="1" x14ac:dyDescent="0.3">
      <c r="A21" s="26"/>
      <c r="B21" s="26"/>
      <c r="C21" s="34">
        <f>IF(B6=TRUE,1,IF(B7=TRUE,0,(COUNTIF(B8:B20,TRUE)/10+IF(B8=FALSE,0,IF($K$9=0,100%,0))+IF(B8=FALSE,0,IF($K$10=0,100%,0)))/3))</f>
        <v>0.6333333333333333</v>
      </c>
      <c r="D21" s="447" t="s">
        <v>702</v>
      </c>
      <c r="E21" s="448"/>
      <c r="F21" s="448"/>
      <c r="G21" s="448"/>
      <c r="H21" s="448"/>
      <c r="I21" s="448"/>
      <c r="J21" s="448"/>
      <c r="K21" s="449"/>
    </row>
    <row r="22" spans="1:11" s="11" customFormat="1" ht="34.200000000000003" customHeight="1" x14ac:dyDescent="0.3">
      <c r="A22" s="29"/>
      <c r="B22" s="29"/>
      <c r="C22" s="412" t="s">
        <v>842</v>
      </c>
      <c r="D22" s="413"/>
      <c r="E22" s="413"/>
      <c r="F22" s="413"/>
      <c r="G22" s="413"/>
      <c r="H22" s="413"/>
      <c r="I22" s="413"/>
      <c r="J22" s="413"/>
      <c r="K22" s="414"/>
    </row>
    <row r="23" spans="1:11" s="11" customFormat="1" ht="52.2" customHeight="1" x14ac:dyDescent="0.3">
      <c r="A23" s="29"/>
      <c r="B23" s="29"/>
      <c r="C23" s="415" t="s">
        <v>843</v>
      </c>
      <c r="D23" s="416"/>
      <c r="E23" s="416"/>
      <c r="F23" s="416"/>
      <c r="G23" s="416"/>
      <c r="H23" s="416"/>
      <c r="I23" s="416"/>
      <c r="J23" s="416"/>
      <c r="K23" s="417"/>
    </row>
    <row r="24" spans="1:11" ht="25.2" customHeight="1" x14ac:dyDescent="0.3">
      <c r="I24" s="4"/>
      <c r="J24" s="4"/>
      <c r="K24" s="4"/>
    </row>
  </sheetData>
  <mergeCells count="21">
    <mergeCell ref="D18:K18"/>
    <mergeCell ref="D10:J10"/>
    <mergeCell ref="D11:K11"/>
    <mergeCell ref="D19:K19"/>
    <mergeCell ref="D20:K20"/>
    <mergeCell ref="C22:K22"/>
    <mergeCell ref="C23:K23"/>
    <mergeCell ref="C2:K2"/>
    <mergeCell ref="D8:K8"/>
    <mergeCell ref="D15:K15"/>
    <mergeCell ref="C3:K3"/>
    <mergeCell ref="C5:K5"/>
    <mergeCell ref="D6:K6"/>
    <mergeCell ref="D7:K7"/>
    <mergeCell ref="D21:K21"/>
    <mergeCell ref="D9:J9"/>
    <mergeCell ref="D12:K12"/>
    <mergeCell ref="D13:K13"/>
    <mergeCell ref="D14:K14"/>
    <mergeCell ref="D16:K16"/>
    <mergeCell ref="D17:K17"/>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5857" r:id="rId6" name="Check Box 17">
              <controlPr defaultSize="0" autoFill="0" autoLine="0" autoPict="0">
                <anchor moveWithCells="1">
                  <from>
                    <xdr:col>2</xdr:col>
                    <xdr:colOff>251460</xdr:colOff>
                    <xdr:row>11</xdr:row>
                    <xdr:rowOff>60960</xdr:rowOff>
                  </from>
                  <to>
                    <xdr:col>2</xdr:col>
                    <xdr:colOff>480060</xdr:colOff>
                    <xdr:row>11</xdr:row>
                    <xdr:rowOff>297180</xdr:rowOff>
                  </to>
                </anchor>
              </controlPr>
            </control>
          </mc:Choice>
        </mc:AlternateContent>
        <mc:AlternateContent xmlns:mc="http://schemas.openxmlformats.org/markup-compatibility/2006">
          <mc:Choice Requires="x14">
            <control shapeId="35858" r:id="rId7" name="Check Box 18">
              <controlPr defaultSize="0" autoFill="0" autoLine="0" autoPict="0">
                <anchor moveWithCells="1">
                  <from>
                    <xdr:col>2</xdr:col>
                    <xdr:colOff>251460</xdr:colOff>
                    <xdr:row>13</xdr:row>
                    <xdr:rowOff>137160</xdr:rowOff>
                  </from>
                  <to>
                    <xdr:col>2</xdr:col>
                    <xdr:colOff>480060</xdr:colOff>
                    <xdr:row>13</xdr:row>
                    <xdr:rowOff>350520</xdr:rowOff>
                  </to>
                </anchor>
              </controlPr>
            </control>
          </mc:Choice>
        </mc:AlternateContent>
        <mc:AlternateContent xmlns:mc="http://schemas.openxmlformats.org/markup-compatibility/2006">
          <mc:Choice Requires="x14">
            <control shapeId="35859" r:id="rId8" name="Check Box 19">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5860" r:id="rId9" name="Check Box 20">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5861" r:id="rId10" name="Check Box 21">
              <controlPr defaultSize="0" autoFill="0" autoLine="0" autoPict="0">
                <anchor moveWithCells="1">
                  <from>
                    <xdr:col>2</xdr:col>
                    <xdr:colOff>251460</xdr:colOff>
                    <xdr:row>16</xdr:row>
                    <xdr:rowOff>99060</xdr:rowOff>
                  </from>
                  <to>
                    <xdr:col>2</xdr:col>
                    <xdr:colOff>480060</xdr:colOff>
                    <xdr:row>16</xdr:row>
                    <xdr:rowOff>312420</xdr:rowOff>
                  </to>
                </anchor>
              </controlPr>
            </control>
          </mc:Choice>
        </mc:AlternateContent>
        <mc:AlternateContent xmlns:mc="http://schemas.openxmlformats.org/markup-compatibility/2006">
          <mc:Choice Requires="x14">
            <control shapeId="35862" r:id="rId11" name="Check Box 22">
              <controlPr defaultSize="0" autoFill="0" autoLine="0" autoPict="0">
                <anchor moveWithCells="1">
                  <from>
                    <xdr:col>2</xdr:col>
                    <xdr:colOff>251460</xdr:colOff>
                    <xdr:row>17</xdr:row>
                    <xdr:rowOff>106680</xdr:rowOff>
                  </from>
                  <to>
                    <xdr:col>2</xdr:col>
                    <xdr:colOff>480060</xdr:colOff>
                    <xdr:row>17</xdr:row>
                    <xdr:rowOff>335280</xdr:rowOff>
                  </to>
                </anchor>
              </controlPr>
            </control>
          </mc:Choice>
        </mc:AlternateContent>
        <mc:AlternateContent xmlns:mc="http://schemas.openxmlformats.org/markup-compatibility/2006">
          <mc:Choice Requires="x14">
            <control shapeId="35863" r:id="rId12" name="Check Box 23">
              <controlPr defaultSize="0" autoFill="0" autoLine="0" autoPict="0">
                <anchor moveWithCells="1">
                  <from>
                    <xdr:col>2</xdr:col>
                    <xdr:colOff>251460</xdr:colOff>
                    <xdr:row>18</xdr:row>
                    <xdr:rowOff>76200</xdr:rowOff>
                  </from>
                  <to>
                    <xdr:col>2</xdr:col>
                    <xdr:colOff>480060</xdr:colOff>
                    <xdr:row>18</xdr:row>
                    <xdr:rowOff>312420</xdr:rowOff>
                  </to>
                </anchor>
              </controlPr>
            </control>
          </mc:Choice>
        </mc:AlternateContent>
        <mc:AlternateContent xmlns:mc="http://schemas.openxmlformats.org/markup-compatibility/2006">
          <mc:Choice Requires="x14">
            <control shapeId="35864" r:id="rId13" name="Check Box 24">
              <controlPr defaultSize="0" autoFill="0" autoLine="0" autoPict="0">
                <anchor moveWithCells="1">
                  <from>
                    <xdr:col>2</xdr:col>
                    <xdr:colOff>251460</xdr:colOff>
                    <xdr:row>19</xdr:row>
                    <xdr:rowOff>83820</xdr:rowOff>
                  </from>
                  <to>
                    <xdr:col>2</xdr:col>
                    <xdr:colOff>480060</xdr:colOff>
                    <xdr:row>19</xdr:row>
                    <xdr:rowOff>312420</xdr:rowOff>
                  </to>
                </anchor>
              </controlPr>
            </control>
          </mc:Choice>
        </mc:AlternateContent>
        <mc:AlternateContent xmlns:mc="http://schemas.openxmlformats.org/markup-compatibility/2006">
          <mc:Choice Requires="x14">
            <control shapeId="35865" r:id="rId14" name="Check Box 25">
              <controlPr defaultSize="0" autoFill="0" autoLine="0" autoPict="0">
                <anchor moveWithCells="1">
                  <from>
                    <xdr:col>2</xdr:col>
                    <xdr:colOff>251460</xdr:colOff>
                    <xdr:row>12</xdr:row>
                    <xdr:rowOff>68580</xdr:rowOff>
                  </from>
                  <to>
                    <xdr:col>2</xdr:col>
                    <xdr:colOff>480060</xdr:colOff>
                    <xdr:row>12</xdr:row>
                    <xdr:rowOff>304800</xdr:rowOff>
                  </to>
                </anchor>
              </controlPr>
            </control>
          </mc:Choice>
        </mc:AlternateContent>
        <mc:AlternateContent xmlns:mc="http://schemas.openxmlformats.org/markup-compatibility/2006">
          <mc:Choice Requires="x14">
            <control shapeId="35866" r:id="rId15" name="Check Box 26">
              <controlPr defaultSize="0" autoFill="0" autoLine="0" autoPict="0">
                <anchor moveWithCells="1">
                  <from>
                    <xdr:col>2</xdr:col>
                    <xdr:colOff>251460</xdr:colOff>
                    <xdr:row>5</xdr:row>
                    <xdr:rowOff>220980</xdr:rowOff>
                  </from>
                  <to>
                    <xdr:col>2</xdr:col>
                    <xdr:colOff>480060</xdr:colOff>
                    <xdr:row>5</xdr:row>
                    <xdr:rowOff>449580</xdr:rowOff>
                  </to>
                </anchor>
              </controlPr>
            </control>
          </mc:Choice>
        </mc:AlternateContent>
        <mc:AlternateContent xmlns:mc="http://schemas.openxmlformats.org/markup-compatibility/2006">
          <mc:Choice Requires="x14">
            <control shapeId="35867" r:id="rId16" name="Check Box 27">
              <controlPr defaultSize="0" autoFill="0" autoLine="0" autoPict="0">
                <anchor moveWithCells="1">
                  <from>
                    <xdr:col>2</xdr:col>
                    <xdr:colOff>251460</xdr:colOff>
                    <xdr:row>7</xdr:row>
                    <xdr:rowOff>83820</xdr:rowOff>
                  </from>
                  <to>
                    <xdr:col>2</xdr:col>
                    <xdr:colOff>480060</xdr:colOff>
                    <xdr:row>7</xdr:row>
                    <xdr:rowOff>304800</xdr:rowOff>
                  </to>
                </anchor>
              </controlPr>
            </control>
          </mc:Choice>
        </mc:AlternateContent>
        <mc:AlternateContent xmlns:mc="http://schemas.openxmlformats.org/markup-compatibility/2006">
          <mc:Choice Requires="x14">
            <control shapeId="35868" r:id="rId17" name="Check Box 28">
              <controlPr defaultSize="0" autoFill="0" autoLine="0" autoPict="0">
                <anchor moveWithCells="1">
                  <from>
                    <xdr:col>2</xdr:col>
                    <xdr:colOff>251460</xdr:colOff>
                    <xdr:row>6</xdr:row>
                    <xdr:rowOff>175260</xdr:rowOff>
                  </from>
                  <to>
                    <xdr:col>2</xdr:col>
                    <xdr:colOff>480060</xdr:colOff>
                    <xdr:row>6</xdr:row>
                    <xdr:rowOff>426720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39D9-D6A5-4847-B7B8-F26B8A138A89}">
  <sheetPr>
    <tabColor theme="3" tint="0.59999389629810485"/>
  </sheetPr>
  <dimension ref="A2:K22"/>
  <sheetViews>
    <sheetView showGridLines="0" zoomScaleNormal="100" workbookViewId="0">
      <selection activeCell="C2" sqref="C2:K2"/>
    </sheetView>
  </sheetViews>
  <sheetFormatPr defaultColWidth="11.6640625" defaultRowHeight="15.6" x14ac:dyDescent="0.3"/>
  <cols>
    <col min="1" max="1" width="3.441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9" t="s">
        <v>347</v>
      </c>
      <c r="D2" s="550"/>
      <c r="E2" s="550"/>
      <c r="F2" s="550"/>
      <c r="G2" s="550"/>
      <c r="H2" s="550"/>
      <c r="I2" s="550"/>
      <c r="J2" s="550"/>
      <c r="K2" s="551"/>
    </row>
    <row r="3" spans="1:11" ht="108" customHeight="1" x14ac:dyDescent="0.3">
      <c r="A3" s="26"/>
      <c r="B3" s="26"/>
      <c r="C3" s="469" t="s">
        <v>680</v>
      </c>
      <c r="D3" s="469"/>
      <c r="E3" s="469"/>
      <c r="F3" s="469"/>
      <c r="G3" s="469"/>
      <c r="H3" s="469"/>
      <c r="I3" s="469"/>
      <c r="J3" s="469"/>
      <c r="K3" s="469"/>
    </row>
    <row r="4" spans="1:11" ht="67.2"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70.2" customHeight="1" x14ac:dyDescent="0.3">
      <c r="A6" s="29"/>
      <c r="B6" s="29"/>
      <c r="C6" s="552" t="s">
        <v>533</v>
      </c>
      <c r="D6" s="553"/>
      <c r="E6" s="553"/>
      <c r="F6" s="553"/>
      <c r="G6" s="553"/>
      <c r="H6" s="553"/>
      <c r="I6" s="553"/>
      <c r="J6" s="553"/>
      <c r="K6" s="554"/>
    </row>
    <row r="7" spans="1:11" ht="49.95" customHeight="1" x14ac:dyDescent="0.3">
      <c r="A7" s="26"/>
      <c r="B7" s="26" t="b">
        <v>0</v>
      </c>
      <c r="C7" s="35"/>
      <c r="D7" s="559" t="s">
        <v>838</v>
      </c>
      <c r="E7" s="559"/>
      <c r="F7" s="559"/>
      <c r="G7" s="559"/>
      <c r="H7" s="559"/>
      <c r="I7" s="559"/>
      <c r="J7" s="559"/>
      <c r="K7" s="566"/>
    </row>
    <row r="8" spans="1:11" ht="40.950000000000003" customHeight="1" x14ac:dyDescent="0.3">
      <c r="A8" s="26"/>
      <c r="B8" s="26" t="b">
        <v>1</v>
      </c>
      <c r="C8" s="30"/>
      <c r="D8" s="562" t="s">
        <v>682</v>
      </c>
      <c r="E8" s="563"/>
      <c r="F8" s="563"/>
      <c r="G8" s="563"/>
      <c r="H8" s="563"/>
      <c r="I8" s="563"/>
      <c r="J8" s="563"/>
      <c r="K8" s="564"/>
    </row>
    <row r="9" spans="1:11" ht="42" customHeight="1" x14ac:dyDescent="0.3">
      <c r="A9" s="26"/>
      <c r="B9" s="26" t="b">
        <v>1</v>
      </c>
      <c r="C9" s="30"/>
      <c r="D9" s="562" t="s">
        <v>681</v>
      </c>
      <c r="E9" s="563"/>
      <c r="F9" s="563"/>
      <c r="G9" s="563"/>
      <c r="H9" s="563"/>
      <c r="I9" s="563"/>
      <c r="J9" s="563"/>
      <c r="K9" s="564"/>
    </row>
    <row r="10" spans="1:11" ht="93" customHeight="1" x14ac:dyDescent="0.3">
      <c r="A10" s="26"/>
      <c r="B10" s="26" t="b">
        <v>1</v>
      </c>
      <c r="C10" s="30"/>
      <c r="D10" s="565" t="s">
        <v>683</v>
      </c>
      <c r="E10" s="426"/>
      <c r="F10" s="426"/>
      <c r="G10" s="426"/>
      <c r="H10" s="426"/>
      <c r="I10" s="426"/>
      <c r="J10" s="426"/>
      <c r="K10" s="427"/>
    </row>
    <row r="11" spans="1:11" ht="63.6" customHeight="1" x14ac:dyDescent="0.3">
      <c r="A11" s="26"/>
      <c r="B11" s="26" t="b">
        <v>1</v>
      </c>
      <c r="C11" s="30"/>
      <c r="D11" s="562" t="s">
        <v>684</v>
      </c>
      <c r="E11" s="563"/>
      <c r="F11" s="563"/>
      <c r="G11" s="563"/>
      <c r="H11" s="563"/>
      <c r="I11" s="563"/>
      <c r="J11" s="563"/>
      <c r="K11" s="564"/>
    </row>
    <row r="12" spans="1:11" ht="49.95" customHeight="1" x14ac:dyDescent="0.3">
      <c r="A12" s="26"/>
      <c r="B12" s="26" t="b">
        <v>1</v>
      </c>
      <c r="C12" s="30"/>
      <c r="D12" s="562" t="s">
        <v>685</v>
      </c>
      <c r="E12" s="563"/>
      <c r="F12" s="563"/>
      <c r="G12" s="563"/>
      <c r="H12" s="563"/>
      <c r="I12" s="563"/>
      <c r="J12" s="563"/>
      <c r="K12" s="564"/>
    </row>
    <row r="13" spans="1:11" ht="56.4" customHeight="1" x14ac:dyDescent="0.3">
      <c r="A13" s="26"/>
      <c r="B13" s="26" t="b">
        <v>1</v>
      </c>
      <c r="C13" s="30"/>
      <c r="D13" s="562" t="s">
        <v>686</v>
      </c>
      <c r="E13" s="563"/>
      <c r="F13" s="563"/>
      <c r="G13" s="563"/>
      <c r="H13" s="563"/>
      <c r="I13" s="563"/>
      <c r="J13" s="563"/>
      <c r="K13" s="564"/>
    </row>
    <row r="14" spans="1:11" ht="62.4" customHeight="1" x14ac:dyDescent="0.3">
      <c r="A14" s="26"/>
      <c r="B14" s="26" t="b">
        <v>1</v>
      </c>
      <c r="C14" s="30"/>
      <c r="D14" s="562" t="s">
        <v>687</v>
      </c>
      <c r="E14" s="563"/>
      <c r="F14" s="563"/>
      <c r="G14" s="563"/>
      <c r="H14" s="563"/>
      <c r="I14" s="563"/>
      <c r="J14" s="563"/>
      <c r="K14" s="564"/>
    </row>
    <row r="15" spans="1:11" ht="57" customHeight="1" x14ac:dyDescent="0.3">
      <c r="A15" s="26"/>
      <c r="B15" s="26" t="b">
        <v>1</v>
      </c>
      <c r="C15" s="30"/>
      <c r="D15" s="565" t="s">
        <v>688</v>
      </c>
      <c r="E15" s="426"/>
      <c r="F15" s="426"/>
      <c r="G15" s="426"/>
      <c r="H15" s="426"/>
      <c r="I15" s="426"/>
      <c r="J15" s="426"/>
      <c r="K15" s="427"/>
    </row>
    <row r="16" spans="1:11" ht="30" customHeight="1" x14ac:dyDescent="0.3">
      <c r="A16" s="26"/>
      <c r="B16" s="26" t="b">
        <v>0</v>
      </c>
      <c r="C16" s="30"/>
      <c r="D16" s="426" t="s">
        <v>535</v>
      </c>
      <c r="E16" s="426"/>
      <c r="F16" s="426"/>
      <c r="G16" s="426"/>
      <c r="H16" s="426"/>
      <c r="I16" s="426"/>
      <c r="J16" s="426"/>
      <c r="K16" s="427"/>
    </row>
    <row r="17" spans="1:11" ht="93" customHeight="1" x14ac:dyDescent="0.3">
      <c r="A17" s="26"/>
      <c r="B17" s="26" t="b">
        <v>0</v>
      </c>
      <c r="C17" s="30"/>
      <c r="D17" s="426" t="s">
        <v>689</v>
      </c>
      <c r="E17" s="426"/>
      <c r="F17" s="426"/>
      <c r="G17" s="426"/>
      <c r="H17" s="426"/>
      <c r="I17" s="426"/>
      <c r="J17" s="426"/>
      <c r="K17" s="427"/>
    </row>
    <row r="18" spans="1:11" ht="76.2" customHeight="1" x14ac:dyDescent="0.3">
      <c r="A18" s="26"/>
      <c r="B18" s="26" t="b">
        <v>0</v>
      </c>
      <c r="C18" s="33"/>
      <c r="D18" s="428" t="s">
        <v>728</v>
      </c>
      <c r="E18" s="428"/>
      <c r="F18" s="428"/>
      <c r="G18" s="428"/>
      <c r="H18" s="428"/>
      <c r="I18" s="428"/>
      <c r="J18" s="428"/>
      <c r="K18" s="429"/>
    </row>
    <row r="19" spans="1:11" ht="38.700000000000003" customHeight="1" x14ac:dyDescent="0.3">
      <c r="A19" s="26"/>
      <c r="B19" s="26"/>
      <c r="C19" s="34">
        <f>IF(B7=TRUE,1,COUNTIF(B8:B18,TRUE)/11)</f>
        <v>0.72727272727272729</v>
      </c>
      <c r="D19" s="447" t="s">
        <v>703</v>
      </c>
      <c r="E19" s="448"/>
      <c r="F19" s="448"/>
      <c r="G19" s="448"/>
      <c r="H19" s="448"/>
      <c r="I19" s="448"/>
      <c r="J19" s="448"/>
      <c r="K19" s="449"/>
    </row>
    <row r="20" spans="1:11" s="11" customFormat="1" ht="34.200000000000003" customHeight="1" x14ac:dyDescent="0.3">
      <c r="A20" s="29"/>
      <c r="B20" s="29"/>
      <c r="C20" s="412" t="s">
        <v>842</v>
      </c>
      <c r="D20" s="413"/>
      <c r="E20" s="413"/>
      <c r="F20" s="413"/>
      <c r="G20" s="413"/>
      <c r="H20" s="413"/>
      <c r="I20" s="413"/>
      <c r="J20" s="413"/>
      <c r="K20" s="414"/>
    </row>
    <row r="21" spans="1:11" s="11" customFormat="1" ht="52.2" customHeight="1" x14ac:dyDescent="0.3">
      <c r="A21" s="29"/>
      <c r="B21" s="29"/>
      <c r="C21" s="415" t="s">
        <v>843</v>
      </c>
      <c r="D21" s="416"/>
      <c r="E21" s="416"/>
      <c r="F21" s="416"/>
      <c r="G21" s="416"/>
      <c r="H21" s="416"/>
      <c r="I21" s="416"/>
      <c r="J21" s="416"/>
      <c r="K21" s="417"/>
    </row>
    <row r="22" spans="1:11" ht="10.199999999999999" customHeight="1" x14ac:dyDescent="0.3">
      <c r="I22" s="4"/>
      <c r="J22" s="4"/>
      <c r="K22" s="4"/>
    </row>
  </sheetData>
  <mergeCells count="18">
    <mergeCell ref="D14:K14"/>
    <mergeCell ref="D16:K16"/>
    <mergeCell ref="D15:K15"/>
    <mergeCell ref="C20:K20"/>
    <mergeCell ref="C21:K21"/>
    <mergeCell ref="D17:K17"/>
    <mergeCell ref="D18:K18"/>
    <mergeCell ref="D19:K19"/>
    <mergeCell ref="D11:K11"/>
    <mergeCell ref="D12:K12"/>
    <mergeCell ref="D13:K13"/>
    <mergeCell ref="C3:K4"/>
    <mergeCell ref="C2:K2"/>
    <mergeCell ref="D10:K10"/>
    <mergeCell ref="D9:K9"/>
    <mergeCell ref="C6:K6"/>
    <mergeCell ref="D7:K7"/>
    <mergeCell ref="D8:K8"/>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6924" r:id="rId6" name="Check Box 60">
              <controlPr defaultSize="0" autoFill="0" autoLine="0" autoPict="0">
                <anchor moveWithCells="1">
                  <from>
                    <xdr:col>2</xdr:col>
                    <xdr:colOff>228600</xdr:colOff>
                    <xdr:row>6</xdr:row>
                    <xdr:rowOff>251460</xdr:rowOff>
                  </from>
                  <to>
                    <xdr:col>2</xdr:col>
                    <xdr:colOff>449580</xdr:colOff>
                    <xdr:row>6</xdr:row>
                    <xdr:rowOff>480060</xdr:rowOff>
                  </to>
                </anchor>
              </controlPr>
            </control>
          </mc:Choice>
        </mc:AlternateContent>
        <mc:AlternateContent xmlns:mc="http://schemas.openxmlformats.org/markup-compatibility/2006">
          <mc:Choice Requires="x14">
            <control shapeId="36925" r:id="rId7" name="Check Box 61">
              <controlPr defaultSize="0" autoFill="0" autoLine="0" autoPict="0">
                <anchor moveWithCells="1">
                  <from>
                    <xdr:col>2</xdr:col>
                    <xdr:colOff>251460</xdr:colOff>
                    <xdr:row>8</xdr:row>
                    <xdr:rowOff>83820</xdr:rowOff>
                  </from>
                  <to>
                    <xdr:col>2</xdr:col>
                    <xdr:colOff>464820</xdr:colOff>
                    <xdr:row>8</xdr:row>
                    <xdr:rowOff>297180</xdr:rowOff>
                  </to>
                </anchor>
              </controlPr>
            </control>
          </mc:Choice>
        </mc:AlternateContent>
        <mc:AlternateContent xmlns:mc="http://schemas.openxmlformats.org/markup-compatibility/2006">
          <mc:Choice Requires="x14">
            <control shapeId="36926" r:id="rId8" name="Check Box 62">
              <controlPr defaultSize="0" autoFill="0" autoLine="0" autoPict="0">
                <anchor moveWithCells="1">
                  <from>
                    <xdr:col>2</xdr:col>
                    <xdr:colOff>251460</xdr:colOff>
                    <xdr:row>10</xdr:row>
                    <xdr:rowOff>99060</xdr:rowOff>
                  </from>
                  <to>
                    <xdr:col>2</xdr:col>
                    <xdr:colOff>464820</xdr:colOff>
                    <xdr:row>10</xdr:row>
                    <xdr:rowOff>327660</xdr:rowOff>
                  </to>
                </anchor>
              </controlPr>
            </control>
          </mc:Choice>
        </mc:AlternateContent>
        <mc:AlternateContent xmlns:mc="http://schemas.openxmlformats.org/markup-compatibility/2006">
          <mc:Choice Requires="x14">
            <control shapeId="36927" r:id="rId9" name="Check Box 63">
              <controlPr defaultSize="0" autoFill="0" autoLine="0" autoPict="0">
                <anchor moveWithCells="1">
                  <from>
                    <xdr:col>2</xdr:col>
                    <xdr:colOff>251460</xdr:colOff>
                    <xdr:row>11</xdr:row>
                    <xdr:rowOff>99060</xdr:rowOff>
                  </from>
                  <to>
                    <xdr:col>2</xdr:col>
                    <xdr:colOff>464820</xdr:colOff>
                    <xdr:row>11</xdr:row>
                    <xdr:rowOff>327660</xdr:rowOff>
                  </to>
                </anchor>
              </controlPr>
            </control>
          </mc:Choice>
        </mc:AlternateContent>
        <mc:AlternateContent xmlns:mc="http://schemas.openxmlformats.org/markup-compatibility/2006">
          <mc:Choice Requires="x14">
            <control shapeId="36928" r:id="rId10" name="Check Box 64">
              <controlPr defaultSize="0" autoFill="0" autoLine="0" autoPict="0">
                <anchor moveWithCells="1">
                  <from>
                    <xdr:col>2</xdr:col>
                    <xdr:colOff>251460</xdr:colOff>
                    <xdr:row>12</xdr:row>
                    <xdr:rowOff>99060</xdr:rowOff>
                  </from>
                  <to>
                    <xdr:col>2</xdr:col>
                    <xdr:colOff>464820</xdr:colOff>
                    <xdr:row>12</xdr:row>
                    <xdr:rowOff>327660</xdr:rowOff>
                  </to>
                </anchor>
              </controlPr>
            </control>
          </mc:Choice>
        </mc:AlternateContent>
        <mc:AlternateContent xmlns:mc="http://schemas.openxmlformats.org/markup-compatibility/2006">
          <mc:Choice Requires="x14">
            <control shapeId="36929" r:id="rId11" name="Check Box 65">
              <controlPr defaultSize="0" autoFill="0" autoLine="0" autoPict="0">
                <anchor moveWithCells="1">
                  <from>
                    <xdr:col>2</xdr:col>
                    <xdr:colOff>251460</xdr:colOff>
                    <xdr:row>13</xdr:row>
                    <xdr:rowOff>99060</xdr:rowOff>
                  </from>
                  <to>
                    <xdr:col>2</xdr:col>
                    <xdr:colOff>464820</xdr:colOff>
                    <xdr:row>13</xdr:row>
                    <xdr:rowOff>327660</xdr:rowOff>
                  </to>
                </anchor>
              </controlPr>
            </control>
          </mc:Choice>
        </mc:AlternateContent>
        <mc:AlternateContent xmlns:mc="http://schemas.openxmlformats.org/markup-compatibility/2006">
          <mc:Choice Requires="x14">
            <control shapeId="36930" r:id="rId12" name="Check Box 66">
              <controlPr defaultSize="0" autoFill="0" autoLine="0" autoPict="0">
                <anchor moveWithCells="1">
                  <from>
                    <xdr:col>2</xdr:col>
                    <xdr:colOff>251460</xdr:colOff>
                    <xdr:row>14</xdr:row>
                    <xdr:rowOff>76200</xdr:rowOff>
                  </from>
                  <to>
                    <xdr:col>2</xdr:col>
                    <xdr:colOff>464820</xdr:colOff>
                    <xdr:row>14</xdr:row>
                    <xdr:rowOff>327660</xdr:rowOff>
                  </to>
                </anchor>
              </controlPr>
            </control>
          </mc:Choice>
        </mc:AlternateContent>
        <mc:AlternateContent xmlns:mc="http://schemas.openxmlformats.org/markup-compatibility/2006">
          <mc:Choice Requires="x14">
            <control shapeId="36931" r:id="rId13" name="Check Box 67">
              <controlPr defaultSize="0" autoFill="0" autoLine="0" autoPict="0">
                <anchor moveWithCells="1">
                  <from>
                    <xdr:col>2</xdr:col>
                    <xdr:colOff>251460</xdr:colOff>
                    <xdr:row>15</xdr:row>
                    <xdr:rowOff>99060</xdr:rowOff>
                  </from>
                  <to>
                    <xdr:col>2</xdr:col>
                    <xdr:colOff>464820</xdr:colOff>
                    <xdr:row>15</xdr:row>
                    <xdr:rowOff>327660</xdr:rowOff>
                  </to>
                </anchor>
              </controlPr>
            </control>
          </mc:Choice>
        </mc:AlternateContent>
        <mc:AlternateContent xmlns:mc="http://schemas.openxmlformats.org/markup-compatibility/2006">
          <mc:Choice Requires="x14">
            <control shapeId="36933" r:id="rId14" name="Check Box 69">
              <controlPr defaultSize="0" autoFill="0" autoLine="0" autoPict="0">
                <anchor moveWithCells="1">
                  <from>
                    <xdr:col>2</xdr:col>
                    <xdr:colOff>251460</xdr:colOff>
                    <xdr:row>16</xdr:row>
                    <xdr:rowOff>99060</xdr:rowOff>
                  </from>
                  <to>
                    <xdr:col>2</xdr:col>
                    <xdr:colOff>464820</xdr:colOff>
                    <xdr:row>16</xdr:row>
                    <xdr:rowOff>327660</xdr:rowOff>
                  </to>
                </anchor>
              </controlPr>
            </control>
          </mc:Choice>
        </mc:AlternateContent>
        <mc:AlternateContent xmlns:mc="http://schemas.openxmlformats.org/markup-compatibility/2006">
          <mc:Choice Requires="x14">
            <control shapeId="36934" r:id="rId15" name="Check Box 70">
              <controlPr defaultSize="0" autoFill="0" autoLine="0" autoPict="0">
                <anchor moveWithCells="1">
                  <from>
                    <xdr:col>2</xdr:col>
                    <xdr:colOff>251460</xdr:colOff>
                    <xdr:row>17</xdr:row>
                    <xdr:rowOff>76200</xdr:rowOff>
                  </from>
                  <to>
                    <xdr:col>2</xdr:col>
                    <xdr:colOff>464820</xdr:colOff>
                    <xdr:row>17</xdr:row>
                    <xdr:rowOff>304800</xdr:rowOff>
                  </to>
                </anchor>
              </controlPr>
            </control>
          </mc:Choice>
        </mc:AlternateContent>
        <mc:AlternateContent xmlns:mc="http://schemas.openxmlformats.org/markup-compatibility/2006">
          <mc:Choice Requires="x14">
            <control shapeId="36935" r:id="rId16" name="Check Box 71">
              <controlPr defaultSize="0" autoFill="0" autoLine="0" autoPict="0">
                <anchor moveWithCells="1">
                  <from>
                    <xdr:col>2</xdr:col>
                    <xdr:colOff>251460</xdr:colOff>
                    <xdr:row>7</xdr:row>
                    <xdr:rowOff>114300</xdr:rowOff>
                  </from>
                  <to>
                    <xdr:col>2</xdr:col>
                    <xdr:colOff>464820</xdr:colOff>
                    <xdr:row>7</xdr:row>
                    <xdr:rowOff>327660</xdr:rowOff>
                  </to>
                </anchor>
              </controlPr>
            </control>
          </mc:Choice>
        </mc:AlternateContent>
        <mc:AlternateContent xmlns:mc="http://schemas.openxmlformats.org/markup-compatibility/2006">
          <mc:Choice Requires="x14">
            <control shapeId="36945" r:id="rId17" name="Check Box 81">
              <controlPr defaultSize="0" autoFill="0" autoLine="0" autoPict="0">
                <anchor moveWithCells="1">
                  <from>
                    <xdr:col>2</xdr:col>
                    <xdr:colOff>251460</xdr:colOff>
                    <xdr:row>9</xdr:row>
                    <xdr:rowOff>83820</xdr:rowOff>
                  </from>
                  <to>
                    <xdr:col>2</xdr:col>
                    <xdr:colOff>464820</xdr:colOff>
                    <xdr:row>9</xdr:row>
                    <xdr:rowOff>312420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5832-8890-4379-90E9-7951CA02398B}">
  <sheetPr>
    <tabColor theme="3" tint="0.59999389629810485"/>
  </sheetPr>
  <dimension ref="A2:K26"/>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9" t="s">
        <v>492</v>
      </c>
      <c r="D2" s="550"/>
      <c r="E2" s="550"/>
      <c r="F2" s="550"/>
      <c r="G2" s="550"/>
      <c r="H2" s="550"/>
      <c r="I2" s="550"/>
      <c r="J2" s="550"/>
      <c r="K2" s="551"/>
    </row>
    <row r="3" spans="1:11" ht="49.95" customHeight="1" x14ac:dyDescent="0.3">
      <c r="A3" s="26"/>
      <c r="B3" s="26"/>
      <c r="C3" s="469" t="s">
        <v>729</v>
      </c>
      <c r="D3" s="469"/>
      <c r="E3" s="469"/>
      <c r="F3" s="469"/>
      <c r="G3" s="469"/>
      <c r="H3" s="469"/>
      <c r="I3" s="469"/>
      <c r="J3" s="469"/>
      <c r="K3" s="469"/>
    </row>
    <row r="4" spans="1:11" ht="82.2"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70.2" customHeight="1" x14ac:dyDescent="0.3">
      <c r="A6" s="29"/>
      <c r="B6" s="29"/>
      <c r="C6" s="552" t="s">
        <v>536</v>
      </c>
      <c r="D6" s="553"/>
      <c r="E6" s="553"/>
      <c r="F6" s="553"/>
      <c r="G6" s="553"/>
      <c r="H6" s="553"/>
      <c r="I6" s="553"/>
      <c r="J6" s="553"/>
      <c r="K6" s="554"/>
    </row>
    <row r="7" spans="1:11" ht="49.95" customHeight="1" x14ac:dyDescent="0.3">
      <c r="A7" s="26"/>
      <c r="B7" s="26" t="b">
        <v>0</v>
      </c>
      <c r="C7" s="35"/>
      <c r="D7" s="559" t="s">
        <v>534</v>
      </c>
      <c r="E7" s="559"/>
      <c r="F7" s="559"/>
      <c r="G7" s="559"/>
      <c r="H7" s="559"/>
      <c r="I7" s="559"/>
      <c r="J7" s="559"/>
      <c r="K7" s="566"/>
    </row>
    <row r="8" spans="1:11" ht="49.95" customHeight="1" x14ac:dyDescent="0.3">
      <c r="A8" s="26"/>
      <c r="B8" s="26" t="b">
        <v>0</v>
      </c>
      <c r="C8" s="35"/>
      <c r="D8" s="559" t="s">
        <v>537</v>
      </c>
      <c r="E8" s="559"/>
      <c r="F8" s="559"/>
      <c r="G8" s="559"/>
      <c r="H8" s="559"/>
      <c r="I8" s="559"/>
      <c r="J8" s="559"/>
      <c r="K8" s="566"/>
    </row>
    <row r="9" spans="1:11" ht="63.6" customHeight="1" x14ac:dyDescent="0.3">
      <c r="A9" s="26"/>
      <c r="B9" s="26" t="b">
        <v>1</v>
      </c>
      <c r="C9" s="30"/>
      <c r="D9" s="426" t="s">
        <v>690</v>
      </c>
      <c r="E9" s="426"/>
      <c r="F9" s="426"/>
      <c r="G9" s="426"/>
      <c r="H9" s="426"/>
      <c r="I9" s="426"/>
      <c r="J9" s="426"/>
      <c r="K9" s="427"/>
    </row>
    <row r="10" spans="1:11" ht="49.95" customHeight="1" x14ac:dyDescent="0.3">
      <c r="A10" s="26"/>
      <c r="B10" s="26" t="b">
        <v>1</v>
      </c>
      <c r="C10" s="30"/>
      <c r="D10" s="426" t="s">
        <v>691</v>
      </c>
      <c r="E10" s="426"/>
      <c r="F10" s="426"/>
      <c r="G10" s="426"/>
      <c r="H10" s="426"/>
      <c r="I10" s="426"/>
      <c r="J10" s="426"/>
      <c r="K10" s="427"/>
    </row>
    <row r="11" spans="1:11" ht="49.95" customHeight="1" x14ac:dyDescent="0.3">
      <c r="A11" s="26"/>
      <c r="B11" s="26" t="b">
        <v>1</v>
      </c>
      <c r="C11" s="30"/>
      <c r="D11" s="428" t="s">
        <v>692</v>
      </c>
      <c r="E11" s="428"/>
      <c r="F11" s="428"/>
      <c r="G11" s="428"/>
      <c r="H11" s="428"/>
      <c r="I11" s="428"/>
      <c r="J11" s="428"/>
      <c r="K11" s="429"/>
    </row>
    <row r="12" spans="1:11" s="11" customFormat="1" ht="30" customHeight="1" x14ac:dyDescent="0.3">
      <c r="A12" s="26"/>
      <c r="B12" s="26"/>
      <c r="C12" s="36"/>
      <c r="D12" s="418" t="s">
        <v>814</v>
      </c>
      <c r="E12" s="419"/>
      <c r="F12" s="419"/>
      <c r="G12" s="419"/>
      <c r="H12" s="419"/>
      <c r="I12" s="419"/>
      <c r="J12" s="419"/>
      <c r="K12" s="221">
        <v>0.3</v>
      </c>
    </row>
    <row r="13" spans="1:11" s="11" customFormat="1" ht="72.599999999999994" customHeight="1" x14ac:dyDescent="0.3">
      <c r="A13" s="26"/>
      <c r="B13" s="26"/>
      <c r="C13" s="36"/>
      <c r="D13" s="418" t="s">
        <v>815</v>
      </c>
      <c r="E13" s="419"/>
      <c r="F13" s="419"/>
      <c r="G13" s="419"/>
      <c r="H13" s="419"/>
      <c r="I13" s="419"/>
      <c r="J13" s="419"/>
      <c r="K13" s="221">
        <v>0.8</v>
      </c>
    </row>
    <row r="14" spans="1:11" ht="33" customHeight="1" x14ac:dyDescent="0.3">
      <c r="C14" s="32"/>
      <c r="D14" s="423" t="s">
        <v>665</v>
      </c>
      <c r="E14" s="424"/>
      <c r="F14" s="424"/>
      <c r="G14" s="424"/>
      <c r="H14" s="424"/>
      <c r="I14" s="424"/>
      <c r="J14" s="424"/>
      <c r="K14" s="425"/>
    </row>
    <row r="15" spans="1:11" ht="30" customHeight="1" x14ac:dyDescent="0.3">
      <c r="A15" s="26"/>
      <c r="B15" s="26" t="b">
        <v>1</v>
      </c>
      <c r="C15" s="30"/>
      <c r="D15" s="426" t="s">
        <v>538</v>
      </c>
      <c r="E15" s="426"/>
      <c r="F15" s="426"/>
      <c r="G15" s="426"/>
      <c r="H15" s="426"/>
      <c r="I15" s="426"/>
      <c r="J15" s="426"/>
      <c r="K15" s="427"/>
    </row>
    <row r="16" spans="1:11" ht="30" customHeight="1" x14ac:dyDescent="0.3">
      <c r="A16" s="26"/>
      <c r="B16" s="26" t="b">
        <v>1</v>
      </c>
      <c r="C16" s="30"/>
      <c r="D16" s="426" t="s">
        <v>539</v>
      </c>
      <c r="E16" s="426"/>
      <c r="F16" s="426"/>
      <c r="G16" s="426"/>
      <c r="H16" s="426"/>
      <c r="I16" s="426"/>
      <c r="J16" s="426"/>
      <c r="K16" s="427"/>
    </row>
    <row r="17" spans="1:11" ht="30" customHeight="1" x14ac:dyDescent="0.3">
      <c r="A17" s="26"/>
      <c r="B17" s="26" t="b">
        <v>0</v>
      </c>
      <c r="C17" s="30"/>
      <c r="D17" s="426" t="s">
        <v>540</v>
      </c>
      <c r="E17" s="426"/>
      <c r="F17" s="426"/>
      <c r="G17" s="426"/>
      <c r="H17" s="426"/>
      <c r="I17" s="426"/>
      <c r="J17" s="426"/>
      <c r="K17" s="427"/>
    </row>
    <row r="18" spans="1:11" ht="49.95" customHeight="1" x14ac:dyDescent="0.3">
      <c r="A18" s="26"/>
      <c r="B18" s="26" t="b">
        <v>1</v>
      </c>
      <c r="C18" s="30"/>
      <c r="D18" s="426" t="s">
        <v>693</v>
      </c>
      <c r="E18" s="426"/>
      <c r="F18" s="426"/>
      <c r="G18" s="426"/>
      <c r="H18" s="426"/>
      <c r="I18" s="426"/>
      <c r="J18" s="426"/>
      <c r="K18" s="427"/>
    </row>
    <row r="19" spans="1:11" ht="49.95" customHeight="1" x14ac:dyDescent="0.3">
      <c r="A19" s="26"/>
      <c r="B19" s="26" t="b">
        <v>1</v>
      </c>
      <c r="C19" s="30"/>
      <c r="D19" s="426" t="s">
        <v>694</v>
      </c>
      <c r="E19" s="426"/>
      <c r="F19" s="426"/>
      <c r="G19" s="426"/>
      <c r="H19" s="426"/>
      <c r="I19" s="426"/>
      <c r="J19" s="426"/>
      <c r="K19" s="427"/>
    </row>
    <row r="20" spans="1:11" ht="60" customHeight="1" x14ac:dyDescent="0.3">
      <c r="A20" s="26"/>
      <c r="B20" s="26" t="b">
        <v>1</v>
      </c>
      <c r="C20" s="30"/>
      <c r="D20" s="565" t="s">
        <v>695</v>
      </c>
      <c r="E20" s="426"/>
      <c r="F20" s="426"/>
      <c r="G20" s="426"/>
      <c r="H20" s="426"/>
      <c r="I20" s="426"/>
      <c r="J20" s="426"/>
      <c r="K20" s="427"/>
    </row>
    <row r="21" spans="1:11" ht="30" customHeight="1" x14ac:dyDescent="0.3">
      <c r="A21" s="26"/>
      <c r="B21" s="26" t="b">
        <v>0</v>
      </c>
      <c r="C21" s="30"/>
      <c r="D21" s="426" t="s">
        <v>541</v>
      </c>
      <c r="E21" s="426"/>
      <c r="F21" s="426"/>
      <c r="G21" s="426"/>
      <c r="H21" s="426"/>
      <c r="I21" s="426"/>
      <c r="J21" s="426"/>
      <c r="K21" s="427"/>
    </row>
    <row r="22" spans="1:11" ht="49.95" customHeight="1" x14ac:dyDescent="0.3">
      <c r="A22" s="26"/>
      <c r="B22" s="26" t="b">
        <v>0</v>
      </c>
      <c r="C22" s="33"/>
      <c r="D22" s="428" t="s">
        <v>696</v>
      </c>
      <c r="E22" s="428"/>
      <c r="F22" s="428"/>
      <c r="G22" s="428"/>
      <c r="H22" s="428"/>
      <c r="I22" s="428"/>
      <c r="J22" s="428"/>
      <c r="K22" s="429"/>
    </row>
    <row r="23" spans="1:11" ht="38.700000000000003" customHeight="1" x14ac:dyDescent="0.3">
      <c r="A23" s="26"/>
      <c r="B23" s="26"/>
      <c r="C23" s="34">
        <f>IF(B7=TRUE,1,IF(B8=TRUE,0,((COUNTIF(B9:B22,TRUE)/11)+($K$12/50%))+$K$13)/3)</f>
        <v>0.70909090909090899</v>
      </c>
      <c r="D23" s="420" t="s">
        <v>704</v>
      </c>
      <c r="E23" s="448"/>
      <c r="F23" s="448"/>
      <c r="G23" s="448"/>
      <c r="H23" s="448"/>
      <c r="I23" s="448"/>
      <c r="J23" s="448"/>
      <c r="K23" s="449"/>
    </row>
    <row r="24" spans="1:11" s="11" customFormat="1" ht="34.200000000000003" customHeight="1" x14ac:dyDescent="0.3">
      <c r="A24" s="29"/>
      <c r="B24" s="29"/>
      <c r="C24" s="412" t="s">
        <v>842</v>
      </c>
      <c r="D24" s="413"/>
      <c r="E24" s="413"/>
      <c r="F24" s="413"/>
      <c r="G24" s="413"/>
      <c r="H24" s="413"/>
      <c r="I24" s="413"/>
      <c r="J24" s="413"/>
      <c r="K24" s="414"/>
    </row>
    <row r="25" spans="1:11" s="11" customFormat="1" ht="52.2" customHeight="1" x14ac:dyDescent="0.3">
      <c r="A25" s="29"/>
      <c r="B25" s="29"/>
      <c r="C25" s="415" t="s">
        <v>843</v>
      </c>
      <c r="D25" s="416"/>
      <c r="E25" s="416"/>
      <c r="F25" s="416"/>
      <c r="G25" s="416"/>
      <c r="H25" s="416"/>
      <c r="I25" s="416"/>
      <c r="J25" s="416"/>
      <c r="K25" s="417"/>
    </row>
    <row r="26" spans="1:11" ht="10.199999999999999" customHeight="1" x14ac:dyDescent="0.3">
      <c r="C26" s="222"/>
      <c r="D26" s="222"/>
      <c r="E26" s="222"/>
      <c r="F26" s="222"/>
      <c r="G26" s="222"/>
      <c r="H26" s="222"/>
      <c r="I26" s="223"/>
      <c r="J26" s="223"/>
      <c r="K26" s="223"/>
    </row>
  </sheetData>
  <mergeCells count="22">
    <mergeCell ref="D17:K17"/>
    <mergeCell ref="D18:K18"/>
    <mergeCell ref="D19:K19"/>
    <mergeCell ref="D21:K21"/>
    <mergeCell ref="D22:K22"/>
    <mergeCell ref="D20:K20"/>
    <mergeCell ref="C24:K24"/>
    <mergeCell ref="C25:K25"/>
    <mergeCell ref="C3:K4"/>
    <mergeCell ref="C2:K2"/>
    <mergeCell ref="D9:K9"/>
    <mergeCell ref="D10:K10"/>
    <mergeCell ref="C6:K6"/>
    <mergeCell ref="D7:K7"/>
    <mergeCell ref="D8:K8"/>
    <mergeCell ref="D12:J12"/>
    <mergeCell ref="D14:K14"/>
    <mergeCell ref="D15:K15"/>
    <mergeCell ref="D16:K16"/>
    <mergeCell ref="D11:K11"/>
    <mergeCell ref="D23:K23"/>
    <mergeCell ref="D13:J13"/>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8950" r:id="rId6" name="Check Box 38">
              <controlPr defaultSize="0" autoFill="0" autoLine="0" autoPict="0">
                <anchor moveWithCells="1">
                  <from>
                    <xdr:col>2</xdr:col>
                    <xdr:colOff>251460</xdr:colOff>
                    <xdr:row>9</xdr:row>
                    <xdr:rowOff>99060</xdr:rowOff>
                  </from>
                  <to>
                    <xdr:col>2</xdr:col>
                    <xdr:colOff>480060</xdr:colOff>
                    <xdr:row>9</xdr:row>
                    <xdr:rowOff>327660</xdr:rowOff>
                  </to>
                </anchor>
              </controlPr>
            </control>
          </mc:Choice>
        </mc:AlternateContent>
        <mc:AlternateContent xmlns:mc="http://schemas.openxmlformats.org/markup-compatibility/2006">
          <mc:Choice Requires="x14">
            <control shapeId="38951" r:id="rId7" name="Check Box 39">
              <controlPr defaultSize="0" autoFill="0" autoLine="0" autoPict="0">
                <anchor moveWithCells="1">
                  <from>
                    <xdr:col>2</xdr:col>
                    <xdr:colOff>251460</xdr:colOff>
                    <xdr:row>17</xdr:row>
                    <xdr:rowOff>83820</xdr:rowOff>
                  </from>
                  <to>
                    <xdr:col>2</xdr:col>
                    <xdr:colOff>480060</xdr:colOff>
                    <xdr:row>17</xdr:row>
                    <xdr:rowOff>297180</xdr:rowOff>
                  </to>
                </anchor>
              </controlPr>
            </control>
          </mc:Choice>
        </mc:AlternateContent>
        <mc:AlternateContent xmlns:mc="http://schemas.openxmlformats.org/markup-compatibility/2006">
          <mc:Choice Requires="x14">
            <control shapeId="38952" r:id="rId8" name="Check Box 40">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8953" r:id="rId9" name="Check Box 41">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8954" r:id="rId10" name="Check Box 42">
              <controlPr defaultSize="0" autoFill="0" autoLine="0" autoPict="0">
                <anchor moveWithCells="1">
                  <from>
                    <xdr:col>2</xdr:col>
                    <xdr:colOff>251460</xdr:colOff>
                    <xdr:row>16</xdr:row>
                    <xdr:rowOff>99060</xdr:rowOff>
                  </from>
                  <to>
                    <xdr:col>2</xdr:col>
                    <xdr:colOff>480060</xdr:colOff>
                    <xdr:row>16</xdr:row>
                    <xdr:rowOff>327660</xdr:rowOff>
                  </to>
                </anchor>
              </controlPr>
            </control>
          </mc:Choice>
        </mc:AlternateContent>
        <mc:AlternateContent xmlns:mc="http://schemas.openxmlformats.org/markup-compatibility/2006">
          <mc:Choice Requires="x14">
            <control shapeId="38955" r:id="rId11" name="Check Box 43">
              <controlPr defaultSize="0" autoFill="0" autoLine="0" autoPict="0">
                <anchor moveWithCells="1">
                  <from>
                    <xdr:col>2</xdr:col>
                    <xdr:colOff>251460</xdr:colOff>
                    <xdr:row>21</xdr:row>
                    <xdr:rowOff>76200</xdr:rowOff>
                  </from>
                  <to>
                    <xdr:col>2</xdr:col>
                    <xdr:colOff>480060</xdr:colOff>
                    <xdr:row>21</xdr:row>
                    <xdr:rowOff>304800</xdr:rowOff>
                  </to>
                </anchor>
              </controlPr>
            </control>
          </mc:Choice>
        </mc:AlternateContent>
        <mc:AlternateContent xmlns:mc="http://schemas.openxmlformats.org/markup-compatibility/2006">
          <mc:Choice Requires="x14">
            <control shapeId="38956" r:id="rId12" name="Check Box 44">
              <controlPr defaultSize="0" autoFill="0" autoLine="0" autoPict="0">
                <anchor moveWithCells="1">
                  <from>
                    <xdr:col>2</xdr:col>
                    <xdr:colOff>251460</xdr:colOff>
                    <xdr:row>18</xdr:row>
                    <xdr:rowOff>76200</xdr:rowOff>
                  </from>
                  <to>
                    <xdr:col>2</xdr:col>
                    <xdr:colOff>480060</xdr:colOff>
                    <xdr:row>18</xdr:row>
                    <xdr:rowOff>327660</xdr:rowOff>
                  </to>
                </anchor>
              </controlPr>
            </control>
          </mc:Choice>
        </mc:AlternateContent>
        <mc:AlternateContent xmlns:mc="http://schemas.openxmlformats.org/markup-compatibility/2006">
          <mc:Choice Requires="x14">
            <control shapeId="38957" r:id="rId13" name="Check Box 45">
              <controlPr defaultSize="0" autoFill="0" autoLine="0" autoPict="0">
                <anchor moveWithCells="1">
                  <from>
                    <xdr:col>2</xdr:col>
                    <xdr:colOff>251460</xdr:colOff>
                    <xdr:row>20</xdr:row>
                    <xdr:rowOff>83820</xdr:rowOff>
                  </from>
                  <to>
                    <xdr:col>2</xdr:col>
                    <xdr:colOff>480060</xdr:colOff>
                    <xdr:row>20</xdr:row>
                    <xdr:rowOff>327660</xdr:rowOff>
                  </to>
                </anchor>
              </controlPr>
            </control>
          </mc:Choice>
        </mc:AlternateContent>
        <mc:AlternateContent xmlns:mc="http://schemas.openxmlformats.org/markup-compatibility/2006">
          <mc:Choice Requires="x14">
            <control shapeId="38958" r:id="rId14" name="Check Box 46">
              <controlPr defaultSize="0" autoFill="0" autoLine="0" autoPict="0">
                <anchor moveWithCells="1">
                  <from>
                    <xdr:col>2</xdr:col>
                    <xdr:colOff>251460</xdr:colOff>
                    <xdr:row>10</xdr:row>
                    <xdr:rowOff>99060</xdr:rowOff>
                  </from>
                  <to>
                    <xdr:col>2</xdr:col>
                    <xdr:colOff>480060</xdr:colOff>
                    <xdr:row>10</xdr:row>
                    <xdr:rowOff>327660</xdr:rowOff>
                  </to>
                </anchor>
              </controlPr>
            </control>
          </mc:Choice>
        </mc:AlternateContent>
        <mc:AlternateContent xmlns:mc="http://schemas.openxmlformats.org/markup-compatibility/2006">
          <mc:Choice Requires="x14">
            <control shapeId="38959" r:id="rId15" name="Check Box 47">
              <controlPr defaultSize="0" autoFill="0" autoLine="0" autoPict="0">
                <anchor moveWithCells="1">
                  <from>
                    <xdr:col>2</xdr:col>
                    <xdr:colOff>251460</xdr:colOff>
                    <xdr:row>6</xdr:row>
                    <xdr:rowOff>220980</xdr:rowOff>
                  </from>
                  <to>
                    <xdr:col>2</xdr:col>
                    <xdr:colOff>480060</xdr:colOff>
                    <xdr:row>6</xdr:row>
                    <xdr:rowOff>449580</xdr:rowOff>
                  </to>
                </anchor>
              </controlPr>
            </control>
          </mc:Choice>
        </mc:AlternateContent>
        <mc:AlternateContent xmlns:mc="http://schemas.openxmlformats.org/markup-compatibility/2006">
          <mc:Choice Requires="x14">
            <control shapeId="38960" r:id="rId16" name="Check Box 48">
              <controlPr defaultSize="0" autoFill="0" autoLine="0" autoPict="0">
                <anchor moveWithCells="1">
                  <from>
                    <xdr:col>2</xdr:col>
                    <xdr:colOff>251460</xdr:colOff>
                    <xdr:row>8</xdr:row>
                    <xdr:rowOff>83820</xdr:rowOff>
                  </from>
                  <to>
                    <xdr:col>2</xdr:col>
                    <xdr:colOff>480060</xdr:colOff>
                    <xdr:row>8</xdr:row>
                    <xdr:rowOff>304800</xdr:rowOff>
                  </to>
                </anchor>
              </controlPr>
            </control>
          </mc:Choice>
        </mc:AlternateContent>
        <mc:AlternateContent xmlns:mc="http://schemas.openxmlformats.org/markup-compatibility/2006">
          <mc:Choice Requires="x14">
            <control shapeId="38961" r:id="rId17" name="Check Box 49">
              <controlPr defaultSize="0" autoFill="0" autoLine="0" autoPict="0">
                <anchor moveWithCells="1">
                  <from>
                    <xdr:col>2</xdr:col>
                    <xdr:colOff>251460</xdr:colOff>
                    <xdr:row>7</xdr:row>
                    <xdr:rowOff>175260</xdr:rowOff>
                  </from>
                  <to>
                    <xdr:col>2</xdr:col>
                    <xdr:colOff>480060</xdr:colOff>
                    <xdr:row>7</xdr:row>
                    <xdr:rowOff>426720</xdr:rowOff>
                  </to>
                </anchor>
              </controlPr>
            </control>
          </mc:Choice>
        </mc:AlternateContent>
        <mc:AlternateContent xmlns:mc="http://schemas.openxmlformats.org/markup-compatibility/2006">
          <mc:Choice Requires="x14">
            <control shapeId="38962" r:id="rId18" name="Check Box 50">
              <controlPr defaultSize="0" autoFill="0" autoLine="0" autoPict="0">
                <anchor moveWithCells="1">
                  <from>
                    <xdr:col>2</xdr:col>
                    <xdr:colOff>274320</xdr:colOff>
                    <xdr:row>10</xdr:row>
                    <xdr:rowOff>99060</xdr:rowOff>
                  </from>
                  <to>
                    <xdr:col>2</xdr:col>
                    <xdr:colOff>502920</xdr:colOff>
                    <xdr:row>10</xdr:row>
                    <xdr:rowOff>327660</xdr:rowOff>
                  </to>
                </anchor>
              </controlPr>
            </control>
          </mc:Choice>
        </mc:AlternateContent>
        <mc:AlternateContent xmlns:mc="http://schemas.openxmlformats.org/markup-compatibility/2006">
          <mc:Choice Requires="x14">
            <control shapeId="38967" r:id="rId19" name="Check Box 55">
              <controlPr defaultSize="0" autoFill="0" autoLine="0" autoPict="0">
                <anchor moveWithCells="1">
                  <from>
                    <xdr:col>2</xdr:col>
                    <xdr:colOff>251460</xdr:colOff>
                    <xdr:row>19</xdr:row>
                    <xdr:rowOff>76200</xdr:rowOff>
                  </from>
                  <to>
                    <xdr:col>2</xdr:col>
                    <xdr:colOff>464820</xdr:colOff>
                    <xdr:row>19</xdr:row>
                    <xdr:rowOff>327660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659D-BBD5-4CDC-A2A3-50BA1164404B}">
  <sheetPr>
    <tabColor rgb="FF8BBDD4"/>
  </sheetPr>
  <dimension ref="A2:K24"/>
  <sheetViews>
    <sheetView showGridLines="0" zoomScaleNormal="100" workbookViewId="0">
      <selection activeCell="C2" sqref="C2:K2"/>
    </sheetView>
  </sheetViews>
  <sheetFormatPr defaultColWidth="11.6640625" defaultRowHeight="15.6" x14ac:dyDescent="0.3"/>
  <cols>
    <col min="1" max="1" width="4"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29.33203125" style="18" customWidth="1"/>
    <col min="11" max="11" width="14.88671875" style="18" customWidth="1"/>
    <col min="12" max="16384" width="11.6640625" style="18"/>
  </cols>
  <sheetData>
    <row r="2" spans="1:11" ht="45" customHeight="1" x14ac:dyDescent="0.3">
      <c r="A2" s="26"/>
      <c r="B2" s="26"/>
      <c r="C2" s="567" t="s">
        <v>493</v>
      </c>
      <c r="D2" s="568"/>
      <c r="E2" s="568"/>
      <c r="F2" s="568"/>
      <c r="G2" s="568"/>
      <c r="H2" s="568"/>
      <c r="I2" s="568"/>
      <c r="J2" s="568"/>
      <c r="K2" s="569"/>
    </row>
    <row r="3" spans="1:11" ht="120.6" customHeight="1" x14ac:dyDescent="0.3">
      <c r="A3" s="26"/>
      <c r="B3" s="26"/>
      <c r="C3" s="430" t="s">
        <v>705</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574" t="s">
        <v>542</v>
      </c>
      <c r="D5" s="575"/>
      <c r="E5" s="575"/>
      <c r="F5" s="575"/>
      <c r="G5" s="575"/>
      <c r="H5" s="575"/>
      <c r="I5" s="575"/>
      <c r="J5" s="575"/>
      <c r="K5" s="576"/>
    </row>
    <row r="6" spans="1:11" ht="49.95" customHeight="1" x14ac:dyDescent="0.3">
      <c r="A6" s="26"/>
      <c r="B6" s="26" t="b">
        <v>0</v>
      </c>
      <c r="C6" s="35"/>
      <c r="D6" s="559" t="s">
        <v>841</v>
      </c>
      <c r="E6" s="559"/>
      <c r="F6" s="559"/>
      <c r="G6" s="559"/>
      <c r="H6" s="559"/>
      <c r="I6" s="559"/>
      <c r="J6" s="559"/>
      <c r="K6" s="566"/>
    </row>
    <row r="7" spans="1:11" ht="148.94999999999999" customHeight="1" x14ac:dyDescent="0.3">
      <c r="A7" s="26"/>
      <c r="B7" s="26" t="b">
        <v>1</v>
      </c>
      <c r="C7" s="30"/>
      <c r="D7" s="426" t="s">
        <v>707</v>
      </c>
      <c r="E7" s="426"/>
      <c r="F7" s="426"/>
      <c r="G7" s="426"/>
      <c r="H7" s="426"/>
      <c r="I7" s="426"/>
      <c r="J7" s="426"/>
      <c r="K7" s="427"/>
    </row>
    <row r="8" spans="1:11" ht="108" customHeight="1" x14ac:dyDescent="0.3">
      <c r="A8" s="26"/>
      <c r="B8" s="26" t="b">
        <v>1</v>
      </c>
      <c r="C8" s="30"/>
      <c r="D8" s="426" t="s">
        <v>706</v>
      </c>
      <c r="E8" s="426"/>
      <c r="F8" s="426"/>
      <c r="G8" s="426"/>
      <c r="H8" s="426"/>
      <c r="I8" s="426"/>
      <c r="J8" s="426"/>
      <c r="K8" s="427"/>
    </row>
    <row r="9" spans="1:11" ht="106.95" customHeight="1" x14ac:dyDescent="0.3">
      <c r="A9" s="26"/>
      <c r="B9" s="26" t="b">
        <v>1</v>
      </c>
      <c r="C9" s="30"/>
      <c r="D9" s="426" t="s">
        <v>708</v>
      </c>
      <c r="E9" s="426"/>
      <c r="F9" s="426"/>
      <c r="G9" s="426"/>
      <c r="H9" s="426"/>
      <c r="I9" s="426"/>
      <c r="J9" s="426"/>
      <c r="K9" s="427"/>
    </row>
    <row r="10" spans="1:11" ht="97.2" customHeight="1" x14ac:dyDescent="0.3">
      <c r="A10" s="26"/>
      <c r="B10" s="26" t="b">
        <v>1</v>
      </c>
      <c r="C10" s="30"/>
      <c r="D10" s="426" t="s">
        <v>710</v>
      </c>
      <c r="E10" s="426"/>
      <c r="F10" s="426"/>
      <c r="G10" s="426"/>
      <c r="H10" s="426"/>
      <c r="I10" s="426"/>
      <c r="J10" s="426"/>
      <c r="K10" s="427"/>
    </row>
    <row r="11" spans="1:11" ht="81.599999999999994" customHeight="1" x14ac:dyDescent="0.3">
      <c r="A11" s="26"/>
      <c r="B11" s="26" t="b">
        <v>1</v>
      </c>
      <c r="C11" s="30"/>
      <c r="D11" s="426" t="s">
        <v>709</v>
      </c>
      <c r="E11" s="426"/>
      <c r="F11" s="426"/>
      <c r="G11" s="426"/>
      <c r="H11" s="426"/>
      <c r="I11" s="426"/>
      <c r="J11" s="426"/>
      <c r="K11" s="427"/>
    </row>
    <row r="12" spans="1:11" ht="56.4" customHeight="1" x14ac:dyDescent="0.3">
      <c r="A12" s="26"/>
      <c r="B12" s="26" t="b">
        <v>1</v>
      </c>
      <c r="C12" s="30"/>
      <c r="D12" s="426" t="s">
        <v>543</v>
      </c>
      <c r="E12" s="426"/>
      <c r="F12" s="426"/>
      <c r="G12" s="426"/>
      <c r="H12" s="426"/>
      <c r="I12" s="426"/>
      <c r="J12" s="426"/>
      <c r="K12" s="427"/>
    </row>
    <row r="13" spans="1:11" ht="83.4" customHeight="1" x14ac:dyDescent="0.3">
      <c r="A13" s="26"/>
      <c r="B13" s="26" t="b">
        <v>1</v>
      </c>
      <c r="C13" s="30"/>
      <c r="D13" s="426" t="s">
        <v>711</v>
      </c>
      <c r="E13" s="426"/>
      <c r="F13" s="426"/>
      <c r="G13" s="426"/>
      <c r="H13" s="426"/>
      <c r="I13" s="426"/>
      <c r="J13" s="426"/>
      <c r="K13" s="427"/>
    </row>
    <row r="14" spans="1:11" ht="82.2" customHeight="1" x14ac:dyDescent="0.3">
      <c r="A14" s="26"/>
      <c r="B14" s="26"/>
      <c r="C14" s="573" t="s">
        <v>712</v>
      </c>
      <c r="D14" s="465"/>
      <c r="E14" s="465"/>
      <c r="F14" s="465"/>
      <c r="G14" s="465"/>
      <c r="H14" s="465"/>
      <c r="I14" s="465"/>
      <c r="J14" s="465"/>
      <c r="K14" s="466"/>
    </row>
    <row r="15" spans="1:11" ht="67.95" customHeight="1" x14ac:dyDescent="0.3">
      <c r="A15" s="26"/>
      <c r="B15" s="26" t="b">
        <v>0</v>
      </c>
      <c r="C15" s="30"/>
      <c r="D15" s="577" t="s">
        <v>713</v>
      </c>
      <c r="E15" s="577"/>
      <c r="F15" s="577"/>
      <c r="G15" s="577"/>
      <c r="H15" s="577"/>
      <c r="I15" s="577"/>
      <c r="J15" s="577"/>
      <c r="K15" s="578"/>
    </row>
    <row r="16" spans="1:11" ht="54.6" customHeight="1" x14ac:dyDescent="0.3">
      <c r="A16" s="26"/>
      <c r="B16" s="26" t="b">
        <v>0</v>
      </c>
      <c r="C16" s="30"/>
      <c r="D16" s="577" t="s">
        <v>714</v>
      </c>
      <c r="E16" s="577"/>
      <c r="F16" s="577"/>
      <c r="G16" s="577"/>
      <c r="H16" s="577"/>
      <c r="I16" s="577"/>
      <c r="J16" s="577"/>
      <c r="K16" s="578"/>
    </row>
    <row r="17" spans="1:11" ht="83.4" customHeight="1" x14ac:dyDescent="0.3">
      <c r="A17" s="26"/>
      <c r="B17" s="26" t="b">
        <v>1</v>
      </c>
      <c r="C17" s="30"/>
      <c r="D17" s="579" t="s">
        <v>715</v>
      </c>
      <c r="E17" s="580"/>
      <c r="F17" s="580"/>
      <c r="G17" s="580"/>
      <c r="H17" s="580"/>
      <c r="I17" s="580"/>
      <c r="J17" s="580"/>
      <c r="K17" s="581"/>
    </row>
    <row r="18" spans="1:11" s="11" customFormat="1" ht="30" customHeight="1" x14ac:dyDescent="0.3">
      <c r="A18" s="26"/>
      <c r="B18" s="26"/>
      <c r="C18" s="36"/>
      <c r="D18" s="582" t="s">
        <v>544</v>
      </c>
      <c r="E18" s="583"/>
      <c r="F18" s="583"/>
      <c r="G18" s="583"/>
      <c r="H18" s="583"/>
      <c r="I18" s="583"/>
      <c r="J18" s="584"/>
      <c r="K18" s="221">
        <v>0.6</v>
      </c>
    </row>
    <row r="19" spans="1:11" s="11" customFormat="1" ht="30" customHeight="1" x14ac:dyDescent="0.3">
      <c r="A19" s="26"/>
      <c r="B19" s="26"/>
      <c r="C19" s="36"/>
      <c r="D19" s="582" t="s">
        <v>830</v>
      </c>
      <c r="E19" s="583"/>
      <c r="F19" s="583"/>
      <c r="G19" s="583"/>
      <c r="H19" s="583"/>
      <c r="I19" s="583"/>
      <c r="J19" s="584"/>
      <c r="K19" s="221">
        <v>0.8</v>
      </c>
    </row>
    <row r="20" spans="1:11" ht="40.200000000000003" customHeight="1" x14ac:dyDescent="0.3">
      <c r="C20" s="32"/>
      <c r="D20" s="570" t="s">
        <v>657</v>
      </c>
      <c r="E20" s="571"/>
      <c r="F20" s="571"/>
      <c r="G20" s="571"/>
      <c r="H20" s="571"/>
      <c r="I20" s="571"/>
      <c r="J20" s="571"/>
      <c r="K20" s="572"/>
    </row>
    <row r="21" spans="1:11" ht="38.700000000000003" customHeight="1" x14ac:dyDescent="0.3">
      <c r="A21" s="26"/>
      <c r="B21" s="26"/>
      <c r="C21" s="34">
        <f>IF($B$6=TRUE,0,((COUNTIF($B$7:$B$17,TRUE)/10)+K18+K19)/3)</f>
        <v>0.73333333333333339</v>
      </c>
      <c r="D21" s="420" t="s">
        <v>730</v>
      </c>
      <c r="E21" s="448"/>
      <c r="F21" s="448"/>
      <c r="G21" s="448"/>
      <c r="H21" s="448"/>
      <c r="I21" s="448"/>
      <c r="J21" s="448"/>
      <c r="K21" s="449"/>
    </row>
    <row r="22" spans="1:11" s="11" customFormat="1" ht="34.200000000000003" customHeight="1" x14ac:dyDescent="0.3">
      <c r="A22" s="29"/>
      <c r="B22" s="29"/>
      <c r="C22" s="412" t="s">
        <v>842</v>
      </c>
      <c r="D22" s="413"/>
      <c r="E22" s="413"/>
      <c r="F22" s="413"/>
      <c r="G22" s="413"/>
      <c r="H22" s="413"/>
      <c r="I22" s="413"/>
      <c r="J22" s="413"/>
      <c r="K22" s="414"/>
    </row>
    <row r="23" spans="1:11" s="11" customFormat="1" ht="52.2" customHeight="1" x14ac:dyDescent="0.3">
      <c r="A23" s="29"/>
      <c r="B23" s="29"/>
      <c r="C23" s="415" t="s">
        <v>843</v>
      </c>
      <c r="D23" s="416"/>
      <c r="E23" s="416"/>
      <c r="F23" s="416"/>
      <c r="G23" s="416"/>
      <c r="H23" s="416"/>
      <c r="I23" s="416"/>
      <c r="J23" s="416"/>
      <c r="K23" s="417"/>
    </row>
    <row r="24" spans="1:11" ht="10.199999999999999" customHeight="1" x14ac:dyDescent="0.3">
      <c r="I24" s="4"/>
      <c r="J24" s="4"/>
      <c r="K24" s="4"/>
    </row>
  </sheetData>
  <mergeCells count="21">
    <mergeCell ref="D16:K16"/>
    <mergeCell ref="D17:K17"/>
    <mergeCell ref="D18:J18"/>
    <mergeCell ref="D19:J19"/>
    <mergeCell ref="D8:K8"/>
    <mergeCell ref="C23:K23"/>
    <mergeCell ref="C2:K2"/>
    <mergeCell ref="D20:K20"/>
    <mergeCell ref="C14:K14"/>
    <mergeCell ref="D11:K11"/>
    <mergeCell ref="C22:K22"/>
    <mergeCell ref="D21:K21"/>
    <mergeCell ref="D12:K12"/>
    <mergeCell ref="D13:K13"/>
    <mergeCell ref="C3:K3"/>
    <mergeCell ref="C5:K5"/>
    <mergeCell ref="D6:K6"/>
    <mergeCell ref="D7:K7"/>
    <mergeCell ref="D9:K9"/>
    <mergeCell ref="D10:K10"/>
    <mergeCell ref="D15:K15"/>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50195" r:id="rId6" name="Check Box 19">
              <controlPr defaultSize="0" autoFill="0" autoLine="0" autoPict="0">
                <anchor moveWithCells="1">
                  <from>
                    <xdr:col>2</xdr:col>
                    <xdr:colOff>251460</xdr:colOff>
                    <xdr:row>12</xdr:row>
                    <xdr:rowOff>144780</xdr:rowOff>
                  </from>
                  <to>
                    <xdr:col>2</xdr:col>
                    <xdr:colOff>480060</xdr:colOff>
                    <xdr:row>12</xdr:row>
                    <xdr:rowOff>388620</xdr:rowOff>
                  </to>
                </anchor>
              </controlPr>
            </control>
          </mc:Choice>
        </mc:AlternateContent>
        <mc:AlternateContent xmlns:mc="http://schemas.openxmlformats.org/markup-compatibility/2006">
          <mc:Choice Requires="x14">
            <control shapeId="50198" r:id="rId7" name="Check Box 22">
              <controlPr defaultSize="0" autoFill="0" autoLine="0" autoPict="0">
                <anchor moveWithCells="1">
                  <from>
                    <xdr:col>2</xdr:col>
                    <xdr:colOff>251460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50199" r:id="rId8" name="Check Box 23">
              <controlPr defaultSize="0" autoFill="0" autoLine="0" autoPict="0">
                <anchor moveWithCells="1">
                  <from>
                    <xdr:col>2</xdr:col>
                    <xdr:colOff>251460</xdr:colOff>
                    <xdr:row>11</xdr:row>
                    <xdr:rowOff>144780</xdr:rowOff>
                  </from>
                  <to>
                    <xdr:col>2</xdr:col>
                    <xdr:colOff>480060</xdr:colOff>
                    <xdr:row>11</xdr:row>
                    <xdr:rowOff>388620</xdr:rowOff>
                  </to>
                </anchor>
              </controlPr>
            </control>
          </mc:Choice>
        </mc:AlternateContent>
        <mc:AlternateContent xmlns:mc="http://schemas.openxmlformats.org/markup-compatibility/2006">
          <mc:Choice Requires="x14">
            <control shapeId="50200" r:id="rId9" name="Check Box 24">
              <controlPr defaultSize="0" autoFill="0" autoLine="0" autoPict="0">
                <anchor moveWithCells="1">
                  <from>
                    <xdr:col>2</xdr:col>
                    <xdr:colOff>251460</xdr:colOff>
                    <xdr:row>6</xdr:row>
                    <xdr:rowOff>144780</xdr:rowOff>
                  </from>
                  <to>
                    <xdr:col>2</xdr:col>
                    <xdr:colOff>480060</xdr:colOff>
                    <xdr:row>6</xdr:row>
                    <xdr:rowOff>388620</xdr:rowOff>
                  </to>
                </anchor>
              </controlPr>
            </control>
          </mc:Choice>
        </mc:AlternateContent>
        <mc:AlternateContent xmlns:mc="http://schemas.openxmlformats.org/markup-compatibility/2006">
          <mc:Choice Requires="x14">
            <control shapeId="50222" r:id="rId10" name="Check Box 46">
              <controlPr defaultSize="0" autoFill="0" autoLine="0" autoPict="0">
                <anchor moveWithCells="1">
                  <from>
                    <xdr:col>2</xdr:col>
                    <xdr:colOff>251460</xdr:colOff>
                    <xdr:row>8</xdr:row>
                    <xdr:rowOff>144780</xdr:rowOff>
                  </from>
                  <to>
                    <xdr:col>2</xdr:col>
                    <xdr:colOff>480060</xdr:colOff>
                    <xdr:row>8</xdr:row>
                    <xdr:rowOff>388620</xdr:rowOff>
                  </to>
                </anchor>
              </controlPr>
            </control>
          </mc:Choice>
        </mc:AlternateContent>
        <mc:AlternateContent xmlns:mc="http://schemas.openxmlformats.org/markup-compatibility/2006">
          <mc:Choice Requires="x14">
            <control shapeId="50224" r:id="rId11" name="Check Box 48">
              <controlPr defaultSize="0" autoFill="0" autoLine="0" autoPict="0">
                <anchor moveWithCells="1">
                  <from>
                    <xdr:col>2</xdr:col>
                    <xdr:colOff>251460</xdr:colOff>
                    <xdr:row>9</xdr:row>
                    <xdr:rowOff>144780</xdr:rowOff>
                  </from>
                  <to>
                    <xdr:col>2</xdr:col>
                    <xdr:colOff>480060</xdr:colOff>
                    <xdr:row>9</xdr:row>
                    <xdr:rowOff>388620</xdr:rowOff>
                  </to>
                </anchor>
              </controlPr>
            </control>
          </mc:Choice>
        </mc:AlternateContent>
        <mc:AlternateContent xmlns:mc="http://schemas.openxmlformats.org/markup-compatibility/2006">
          <mc:Choice Requires="x14">
            <control shapeId="50229" r:id="rId12" name="Check Box 53">
              <controlPr defaultSize="0" autoFill="0" autoLine="0" autoPict="0">
                <anchor moveWithCells="1">
                  <from>
                    <xdr:col>2</xdr:col>
                    <xdr:colOff>251460</xdr:colOff>
                    <xdr:row>15</xdr:row>
                    <xdr:rowOff>99060</xdr:rowOff>
                  </from>
                  <to>
                    <xdr:col>2</xdr:col>
                    <xdr:colOff>480060</xdr:colOff>
                    <xdr:row>15</xdr:row>
                    <xdr:rowOff>327660</xdr:rowOff>
                  </to>
                </anchor>
              </controlPr>
            </control>
          </mc:Choice>
        </mc:AlternateContent>
        <mc:AlternateContent xmlns:mc="http://schemas.openxmlformats.org/markup-compatibility/2006">
          <mc:Choice Requires="x14">
            <control shapeId="50230" r:id="rId13" name="Check Box 54">
              <controlPr defaultSize="0" autoFill="0" autoLine="0" autoPict="0">
                <anchor moveWithCells="1">
                  <from>
                    <xdr:col>2</xdr:col>
                    <xdr:colOff>251460</xdr:colOff>
                    <xdr:row>14</xdr:row>
                    <xdr:rowOff>99060</xdr:rowOff>
                  </from>
                  <to>
                    <xdr:col>2</xdr:col>
                    <xdr:colOff>480060</xdr:colOff>
                    <xdr:row>14</xdr:row>
                    <xdr:rowOff>335280</xdr:rowOff>
                  </to>
                </anchor>
              </controlPr>
            </control>
          </mc:Choice>
        </mc:AlternateContent>
        <mc:AlternateContent xmlns:mc="http://schemas.openxmlformats.org/markup-compatibility/2006">
          <mc:Choice Requires="x14">
            <control shapeId="50233" r:id="rId14" name="Check Box 57">
              <controlPr defaultSize="0" autoFill="0" autoLine="0" autoPict="0">
                <anchor moveWithCells="1">
                  <from>
                    <xdr:col>2</xdr:col>
                    <xdr:colOff>251460</xdr:colOff>
                    <xdr:row>16</xdr:row>
                    <xdr:rowOff>68580</xdr:rowOff>
                  </from>
                  <to>
                    <xdr:col>2</xdr:col>
                    <xdr:colOff>487680</xdr:colOff>
                    <xdr:row>16</xdr:row>
                    <xdr:rowOff>312420</xdr:rowOff>
                  </to>
                </anchor>
              </controlPr>
            </control>
          </mc:Choice>
        </mc:AlternateContent>
        <mc:AlternateContent xmlns:mc="http://schemas.openxmlformats.org/markup-compatibility/2006">
          <mc:Choice Requires="x14">
            <control shapeId="50241" r:id="rId15" name="Check Box 65">
              <controlPr defaultSize="0" autoFill="0" autoLine="0" autoPict="0">
                <anchor moveWithCells="1">
                  <from>
                    <xdr:col>2</xdr:col>
                    <xdr:colOff>251460</xdr:colOff>
                    <xdr:row>10</xdr:row>
                    <xdr:rowOff>144780</xdr:rowOff>
                  </from>
                  <to>
                    <xdr:col>2</xdr:col>
                    <xdr:colOff>480060</xdr:colOff>
                    <xdr:row>10</xdr:row>
                    <xdr:rowOff>388620</xdr:rowOff>
                  </to>
                </anchor>
              </controlPr>
            </control>
          </mc:Choice>
        </mc:AlternateContent>
        <mc:AlternateContent xmlns:mc="http://schemas.openxmlformats.org/markup-compatibility/2006">
          <mc:Choice Requires="x14">
            <control shapeId="50243" r:id="rId16" name="Check Box 67">
              <controlPr defaultSize="0" autoFill="0" autoLine="0" autoPict="0">
                <anchor moveWithCells="1">
                  <from>
                    <xdr:col>2</xdr:col>
                    <xdr:colOff>251460</xdr:colOff>
                    <xdr:row>7</xdr:row>
                    <xdr:rowOff>144780</xdr:rowOff>
                  </from>
                  <to>
                    <xdr:col>2</xdr:col>
                    <xdr:colOff>480060</xdr:colOff>
                    <xdr:row>7</xdr:row>
                    <xdr:rowOff>388620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8B44-E41D-4D0D-BEFC-B5521B3768E4}">
  <sheetPr>
    <tabColor theme="6" tint="0.59999389629810485"/>
  </sheetPr>
  <dimension ref="A2:M57"/>
  <sheetViews>
    <sheetView showGridLines="0" zoomScaleNormal="100" workbookViewId="0">
      <selection activeCell="C2" sqref="C2:K2"/>
    </sheetView>
  </sheetViews>
  <sheetFormatPr defaultColWidth="11.6640625" defaultRowHeight="15.6" x14ac:dyDescent="0.3"/>
  <cols>
    <col min="1" max="1" width="3.88671875" style="18" customWidth="1"/>
    <col min="2" max="2" width="10.6640625" style="18" hidden="1" customWidth="1"/>
    <col min="3" max="3" width="10.33203125" style="18" customWidth="1"/>
    <col min="4" max="4" width="21.33203125" style="18" customWidth="1"/>
    <col min="5" max="5" width="9.5546875" style="18" customWidth="1"/>
    <col min="6" max="6" width="16.5546875" style="18" customWidth="1"/>
    <col min="7" max="7" width="11.44140625" style="18" customWidth="1"/>
    <col min="8" max="8" width="28.109375" style="18" customWidth="1"/>
    <col min="9" max="9" width="15.6640625" style="18" customWidth="1"/>
    <col min="10" max="10" width="22.44140625" style="18" customWidth="1"/>
    <col min="11" max="11" width="10.5546875" style="18" customWidth="1"/>
    <col min="12" max="13" width="11.6640625" style="18" hidden="1" customWidth="1"/>
    <col min="14" max="14" width="11.6640625" style="18" customWidth="1"/>
    <col min="15" max="16384" width="11.6640625" style="18"/>
  </cols>
  <sheetData>
    <row r="2" spans="1:12" ht="45" customHeight="1" x14ac:dyDescent="0.3">
      <c r="C2" s="436" t="s">
        <v>480</v>
      </c>
      <c r="D2" s="437"/>
      <c r="E2" s="437"/>
      <c r="F2" s="437"/>
      <c r="G2" s="437"/>
      <c r="H2" s="437"/>
      <c r="I2" s="437"/>
      <c r="J2" s="437"/>
      <c r="K2" s="438"/>
    </row>
    <row r="3" spans="1:12" ht="63.6" customHeight="1" x14ac:dyDescent="0.3">
      <c r="C3" s="360" t="s">
        <v>810</v>
      </c>
      <c r="D3" s="469"/>
      <c r="E3" s="469"/>
      <c r="F3" s="469"/>
      <c r="G3" s="469"/>
      <c r="H3" s="469"/>
      <c r="I3" s="469"/>
      <c r="J3" s="469"/>
      <c r="K3" s="618"/>
    </row>
    <row r="4" spans="1:12" ht="10.199999999999999" customHeight="1" x14ac:dyDescent="0.3"/>
    <row r="5" spans="1:12" s="11" customFormat="1" ht="56.7" customHeight="1" x14ac:dyDescent="0.3">
      <c r="A5" s="29"/>
      <c r="B5" s="29"/>
      <c r="C5" s="608" t="s">
        <v>753</v>
      </c>
      <c r="D5" s="609"/>
      <c r="E5" s="609"/>
      <c r="F5" s="609"/>
      <c r="G5" s="609"/>
      <c r="H5" s="609" t="b">
        <v>1</v>
      </c>
      <c r="I5" s="609" t="b">
        <v>1</v>
      </c>
      <c r="J5" s="609"/>
      <c r="K5" s="610"/>
    </row>
    <row r="6" spans="1:12" ht="45" customHeight="1" x14ac:dyDescent="0.3">
      <c r="C6" s="599" t="s">
        <v>752</v>
      </c>
      <c r="D6" s="600"/>
      <c r="E6" s="600"/>
      <c r="F6" s="600"/>
      <c r="G6" s="600"/>
      <c r="H6" s="600"/>
      <c r="I6" s="600"/>
      <c r="J6" s="600"/>
      <c r="K6" s="601"/>
    </row>
    <row r="7" spans="1:12" ht="45" customHeight="1" x14ac:dyDescent="0.3">
      <c r="C7" s="599" t="s">
        <v>743</v>
      </c>
      <c r="D7" s="600"/>
      <c r="E7" s="600"/>
      <c r="F7" s="600"/>
      <c r="G7" s="600"/>
      <c r="H7" s="600"/>
      <c r="I7" s="600"/>
      <c r="J7" s="600"/>
      <c r="K7" s="601"/>
    </row>
    <row r="8" spans="1:12" ht="45" customHeight="1" x14ac:dyDescent="0.3">
      <c r="C8" s="599" t="s">
        <v>744</v>
      </c>
      <c r="D8" s="600"/>
      <c r="E8" s="600"/>
      <c r="F8" s="600"/>
      <c r="G8" s="600"/>
      <c r="H8" s="600"/>
      <c r="I8" s="600"/>
      <c r="J8" s="600"/>
      <c r="K8" s="601"/>
    </row>
    <row r="9" spans="1:12" ht="45" customHeight="1" x14ac:dyDescent="0.3">
      <c r="C9" s="599" t="s">
        <v>745</v>
      </c>
      <c r="D9" s="600"/>
      <c r="E9" s="600"/>
      <c r="F9" s="600"/>
      <c r="G9" s="600"/>
      <c r="H9" s="600"/>
      <c r="I9" s="600"/>
      <c r="J9" s="600"/>
      <c r="K9" s="601"/>
    </row>
    <row r="10" spans="1:12" s="11" customFormat="1" ht="78" customHeight="1" x14ac:dyDescent="0.3">
      <c r="A10" s="29"/>
      <c r="B10" s="29"/>
      <c r="C10" s="599" t="s">
        <v>746</v>
      </c>
      <c r="D10" s="600"/>
      <c r="E10" s="600"/>
      <c r="F10" s="600"/>
      <c r="G10" s="600"/>
      <c r="H10" s="600" t="b">
        <v>1</v>
      </c>
      <c r="I10" s="600" t="b">
        <v>1</v>
      </c>
      <c r="J10" s="600"/>
      <c r="K10" s="601"/>
    </row>
    <row r="11" spans="1:12" s="11" customFormat="1" ht="63" customHeight="1" x14ac:dyDescent="0.3">
      <c r="A11" s="29"/>
      <c r="B11" s="29"/>
      <c r="C11" s="599" t="s">
        <v>751</v>
      </c>
      <c r="D11" s="600"/>
      <c r="E11" s="600"/>
      <c r="F11" s="600"/>
      <c r="G11" s="600"/>
      <c r="H11" s="600" t="b">
        <v>1</v>
      </c>
      <c r="I11" s="600" t="b">
        <v>1</v>
      </c>
      <c r="J11" s="600"/>
      <c r="K11" s="601"/>
    </row>
    <row r="12" spans="1:12" s="11" customFormat="1" ht="64.95" customHeight="1" x14ac:dyDescent="0.3">
      <c r="A12" s="29"/>
      <c r="B12" s="29"/>
      <c r="C12" s="599" t="s">
        <v>750</v>
      </c>
      <c r="D12" s="600"/>
      <c r="E12" s="600"/>
      <c r="F12" s="600"/>
      <c r="G12" s="600"/>
      <c r="H12" s="600" t="b">
        <v>1</v>
      </c>
      <c r="I12" s="600" t="b">
        <v>1</v>
      </c>
      <c r="J12" s="600"/>
      <c r="K12" s="601"/>
    </row>
    <row r="13" spans="1:12" s="11" customFormat="1" ht="111" customHeight="1" x14ac:dyDescent="0.3">
      <c r="A13" s="29"/>
      <c r="B13" s="29"/>
      <c r="C13" s="599" t="s">
        <v>747</v>
      </c>
      <c r="D13" s="600"/>
      <c r="E13" s="600"/>
      <c r="F13" s="600"/>
      <c r="G13" s="600"/>
      <c r="H13" s="600" t="b">
        <v>1</v>
      </c>
      <c r="I13" s="600" t="b">
        <v>1</v>
      </c>
      <c r="J13" s="600"/>
      <c r="K13" s="601"/>
    </row>
    <row r="14" spans="1:12" ht="30" customHeight="1" x14ac:dyDescent="0.3">
      <c r="C14" s="594" t="s">
        <v>503</v>
      </c>
      <c r="D14" s="595"/>
      <c r="E14" s="595"/>
      <c r="F14" s="595"/>
      <c r="G14" s="595"/>
      <c r="H14" s="595"/>
      <c r="I14" s="595"/>
      <c r="J14" s="595"/>
      <c r="K14" s="611"/>
    </row>
    <row r="15" spans="1:12" ht="40.200000000000003" customHeight="1" x14ac:dyDescent="0.3">
      <c r="C15" s="588" t="s">
        <v>736</v>
      </c>
      <c r="D15" s="589"/>
      <c r="E15" s="589"/>
      <c r="F15" s="589"/>
      <c r="G15" s="589"/>
      <c r="H15" s="589"/>
      <c r="I15" s="589"/>
      <c r="J15" s="590"/>
      <c r="K15" s="217"/>
      <c r="L15" s="18" t="b">
        <v>1</v>
      </c>
    </row>
    <row r="16" spans="1:12" ht="30" customHeight="1" thickBot="1" x14ac:dyDescent="0.35">
      <c r="C16" s="615" t="s">
        <v>666</v>
      </c>
      <c r="D16" s="616"/>
      <c r="E16" s="616"/>
      <c r="F16" s="616"/>
      <c r="G16" s="616"/>
      <c r="H16" s="616"/>
      <c r="I16" s="616"/>
      <c r="J16" s="616"/>
      <c r="K16" s="617"/>
    </row>
    <row r="17" spans="1:12" ht="64.95" customHeight="1" x14ac:dyDescent="0.3">
      <c r="C17" s="612" t="s">
        <v>737</v>
      </c>
      <c r="D17" s="613"/>
      <c r="E17" s="613"/>
      <c r="F17" s="613"/>
      <c r="G17" s="613"/>
      <c r="H17" s="613"/>
      <c r="I17" s="613"/>
      <c r="J17" s="614"/>
      <c r="K17" s="218"/>
      <c r="L17" s="18" t="b">
        <v>0</v>
      </c>
    </row>
    <row r="18" spans="1:12" ht="30" customHeight="1" thickBot="1" x14ac:dyDescent="0.35">
      <c r="C18" s="602" t="s">
        <v>731</v>
      </c>
      <c r="D18" s="603"/>
      <c r="E18" s="603"/>
      <c r="F18" s="603"/>
      <c r="G18" s="603"/>
      <c r="H18" s="603"/>
      <c r="I18" s="603"/>
      <c r="J18" s="603"/>
      <c r="K18" s="604"/>
    </row>
    <row r="19" spans="1:12" ht="64.95" customHeight="1" x14ac:dyDescent="0.3">
      <c r="C19" s="605" t="s">
        <v>738</v>
      </c>
      <c r="D19" s="606"/>
      <c r="E19" s="606"/>
      <c r="F19" s="606"/>
      <c r="G19" s="606"/>
      <c r="H19" s="606"/>
      <c r="I19" s="606"/>
      <c r="J19" s="607"/>
      <c r="K19" s="219"/>
      <c r="L19" s="18" t="b">
        <v>0</v>
      </c>
    </row>
    <row r="20" spans="1:12" ht="30" customHeight="1" x14ac:dyDescent="0.3">
      <c r="C20" s="585" t="s">
        <v>732</v>
      </c>
      <c r="D20" s="586"/>
      <c r="E20" s="586"/>
      <c r="F20" s="586"/>
      <c r="G20" s="586"/>
      <c r="H20" s="586"/>
      <c r="I20" s="586"/>
      <c r="J20" s="586"/>
      <c r="K20" s="587"/>
      <c r="L20" s="18" t="b">
        <v>0</v>
      </c>
    </row>
    <row r="21" spans="1:12" ht="30" customHeight="1" x14ac:dyDescent="0.3">
      <c r="C21" s="591" t="s">
        <v>748</v>
      </c>
      <c r="D21" s="592"/>
      <c r="E21" s="592"/>
      <c r="F21" s="592"/>
      <c r="G21" s="592"/>
      <c r="H21" s="592"/>
      <c r="I21" s="592"/>
      <c r="J21" s="593"/>
      <c r="K21" s="220">
        <f>(COUNTIF(L15:L19,TRUE)*5)/100</f>
        <v>0.05</v>
      </c>
    </row>
    <row r="22" spans="1:12" s="11" customFormat="1" ht="34.200000000000003" customHeight="1" x14ac:dyDescent="0.3">
      <c r="A22" s="29"/>
      <c r="B22" s="29"/>
      <c r="C22" s="412" t="s">
        <v>842</v>
      </c>
      <c r="D22" s="413"/>
      <c r="E22" s="413"/>
      <c r="F22" s="413"/>
      <c r="G22" s="413"/>
      <c r="H22" s="413"/>
      <c r="I22" s="413"/>
      <c r="J22" s="413"/>
      <c r="K22" s="414"/>
    </row>
    <row r="23" spans="1:12" s="11" customFormat="1" ht="52.2" customHeight="1" x14ac:dyDescent="0.3">
      <c r="A23" s="29"/>
      <c r="B23" s="29"/>
      <c r="C23" s="415" t="s">
        <v>843</v>
      </c>
      <c r="D23" s="416"/>
      <c r="E23" s="416"/>
      <c r="F23" s="416"/>
      <c r="G23" s="416"/>
      <c r="H23" s="416"/>
      <c r="I23" s="416"/>
      <c r="J23" s="416"/>
      <c r="K23" s="417"/>
    </row>
    <row r="25" spans="1:12" s="11" customFormat="1" ht="61.2" customHeight="1" x14ac:dyDescent="0.3">
      <c r="A25" s="29"/>
      <c r="B25" s="29"/>
      <c r="C25" s="596" t="s">
        <v>754</v>
      </c>
      <c r="D25" s="597"/>
      <c r="E25" s="597"/>
      <c r="F25" s="597"/>
      <c r="G25" s="597"/>
      <c r="H25" s="597" t="b">
        <v>1</v>
      </c>
      <c r="I25" s="597" t="b">
        <v>1</v>
      </c>
      <c r="J25" s="597"/>
      <c r="K25" s="598"/>
    </row>
    <row r="26" spans="1:12" ht="45" customHeight="1" x14ac:dyDescent="0.3">
      <c r="C26" s="599" t="s">
        <v>733</v>
      </c>
      <c r="D26" s="600"/>
      <c r="E26" s="600"/>
      <c r="F26" s="600"/>
      <c r="G26" s="600"/>
      <c r="H26" s="600" t="b">
        <v>1</v>
      </c>
      <c r="I26" s="600" t="b">
        <v>1</v>
      </c>
      <c r="J26" s="600"/>
      <c r="K26" s="601"/>
    </row>
    <row r="27" spans="1:12" ht="78.599999999999994" customHeight="1" x14ac:dyDescent="0.3">
      <c r="C27" s="599" t="s">
        <v>734</v>
      </c>
      <c r="D27" s="600"/>
      <c r="E27" s="600"/>
      <c r="F27" s="600"/>
      <c r="G27" s="600"/>
      <c r="H27" s="600" t="b">
        <v>1</v>
      </c>
      <c r="I27" s="600" t="b">
        <v>1</v>
      </c>
      <c r="J27" s="600"/>
      <c r="K27" s="601"/>
    </row>
    <row r="28" spans="1:12" ht="61.2" customHeight="1" x14ac:dyDescent="0.3">
      <c r="C28" s="599" t="s">
        <v>735</v>
      </c>
      <c r="D28" s="600"/>
      <c r="E28" s="600"/>
      <c r="F28" s="600"/>
      <c r="G28" s="600"/>
      <c r="H28" s="600" t="b">
        <v>1</v>
      </c>
      <c r="I28" s="600" t="b">
        <v>1</v>
      </c>
      <c r="J28" s="600"/>
      <c r="K28" s="601"/>
    </row>
    <row r="29" spans="1:12" ht="24.6" customHeight="1" x14ac:dyDescent="0.3">
      <c r="C29" s="594" t="s">
        <v>503</v>
      </c>
      <c r="D29" s="595"/>
      <c r="E29" s="595"/>
      <c r="F29" s="595"/>
      <c r="G29" s="595"/>
      <c r="H29" s="595"/>
      <c r="I29" s="595"/>
      <c r="J29" s="595"/>
      <c r="K29" s="595"/>
    </row>
    <row r="30" spans="1:12" ht="40.200000000000003" customHeight="1" x14ac:dyDescent="0.3">
      <c r="C30" s="588" t="s">
        <v>736</v>
      </c>
      <c r="D30" s="589"/>
      <c r="E30" s="589"/>
      <c r="F30" s="589"/>
      <c r="G30" s="589"/>
      <c r="H30" s="589"/>
      <c r="I30" s="589"/>
      <c r="J30" s="590"/>
      <c r="K30" s="30"/>
      <c r="L30" s="22" t="b">
        <v>0</v>
      </c>
    </row>
    <row r="31" spans="1:12" ht="30" customHeight="1" x14ac:dyDescent="0.3">
      <c r="C31" s="585" t="s">
        <v>732</v>
      </c>
      <c r="D31" s="586"/>
      <c r="E31" s="586"/>
      <c r="F31" s="586"/>
      <c r="G31" s="586"/>
      <c r="H31" s="586"/>
      <c r="I31" s="586"/>
      <c r="J31" s="586"/>
      <c r="K31" s="587"/>
      <c r="L31" s="22"/>
    </row>
    <row r="32" spans="1:12" ht="64.95" customHeight="1" x14ac:dyDescent="0.3">
      <c r="C32" s="588" t="s">
        <v>737</v>
      </c>
      <c r="D32" s="589"/>
      <c r="E32" s="589"/>
      <c r="F32" s="589"/>
      <c r="G32" s="589"/>
      <c r="H32" s="589"/>
      <c r="I32" s="589"/>
      <c r="J32" s="590"/>
      <c r="K32" s="30"/>
      <c r="L32" s="22" t="b">
        <v>0</v>
      </c>
    </row>
    <row r="33" spans="1:12" ht="30" customHeight="1" x14ac:dyDescent="0.3">
      <c r="C33" s="585" t="s">
        <v>732</v>
      </c>
      <c r="D33" s="586"/>
      <c r="E33" s="586"/>
      <c r="F33" s="586"/>
      <c r="G33" s="586"/>
      <c r="H33" s="586"/>
      <c r="I33" s="586"/>
      <c r="J33" s="586"/>
      <c r="K33" s="587"/>
      <c r="L33" s="22"/>
    </row>
    <row r="34" spans="1:12" ht="64.95" customHeight="1" x14ac:dyDescent="0.3">
      <c r="C34" s="588" t="s">
        <v>739</v>
      </c>
      <c r="D34" s="589"/>
      <c r="E34" s="589"/>
      <c r="F34" s="589"/>
      <c r="G34" s="589"/>
      <c r="H34" s="589"/>
      <c r="I34" s="589"/>
      <c r="J34" s="590"/>
      <c r="K34" s="30"/>
      <c r="L34" s="22" t="b">
        <v>1</v>
      </c>
    </row>
    <row r="35" spans="1:12" ht="30" customHeight="1" x14ac:dyDescent="0.3">
      <c r="C35" s="585" t="s">
        <v>732</v>
      </c>
      <c r="D35" s="586"/>
      <c r="E35" s="586"/>
      <c r="F35" s="586"/>
      <c r="G35" s="586"/>
      <c r="H35" s="586"/>
      <c r="I35" s="586"/>
      <c r="J35" s="586"/>
      <c r="K35" s="587"/>
    </row>
    <row r="36" spans="1:12" ht="30" customHeight="1" x14ac:dyDescent="0.3">
      <c r="C36" s="591" t="s">
        <v>749</v>
      </c>
      <c r="D36" s="592"/>
      <c r="E36" s="592"/>
      <c r="F36" s="592"/>
      <c r="G36" s="592"/>
      <c r="H36" s="592"/>
      <c r="I36" s="592"/>
      <c r="J36" s="593"/>
      <c r="K36" s="40">
        <f>(COUNTIF(L30:L34,TRUE)*5)/100</f>
        <v>0.05</v>
      </c>
    </row>
    <row r="37" spans="1:12" s="11" customFormat="1" ht="34.200000000000003" customHeight="1" x14ac:dyDescent="0.3">
      <c r="A37" s="29"/>
      <c r="B37" s="29"/>
      <c r="C37" s="412" t="s">
        <v>842</v>
      </c>
      <c r="D37" s="413"/>
      <c r="E37" s="413"/>
      <c r="F37" s="413"/>
      <c r="G37" s="413"/>
      <c r="H37" s="413"/>
      <c r="I37" s="413"/>
      <c r="J37" s="413"/>
      <c r="K37" s="414"/>
    </row>
    <row r="38" spans="1:12" s="11" customFormat="1" ht="52.2" customHeight="1" x14ac:dyDescent="0.3">
      <c r="A38" s="29"/>
      <c r="B38" s="29"/>
      <c r="C38" s="415" t="s">
        <v>843</v>
      </c>
      <c r="D38" s="416"/>
      <c r="E38" s="416"/>
      <c r="F38" s="416"/>
      <c r="G38" s="416"/>
      <c r="H38" s="416"/>
      <c r="I38" s="416"/>
      <c r="J38" s="416"/>
      <c r="K38" s="417"/>
    </row>
    <row r="39" spans="1:12" s="2" customFormat="1" ht="13.5" customHeight="1" x14ac:dyDescent="0.3"/>
    <row r="57" spans="2:2" x14ac:dyDescent="0.3">
      <c r="B57" s="18" t="b">
        <v>1</v>
      </c>
    </row>
  </sheetData>
  <mergeCells count="35">
    <mergeCell ref="C2:K2"/>
    <mergeCell ref="C3:K3"/>
    <mergeCell ref="C6:K6"/>
    <mergeCell ref="C7:K7"/>
    <mergeCell ref="C8:K8"/>
    <mergeCell ref="C9:K9"/>
    <mergeCell ref="C5:K5"/>
    <mergeCell ref="C14:K14"/>
    <mergeCell ref="C15:J15"/>
    <mergeCell ref="C17:J17"/>
    <mergeCell ref="C16:K16"/>
    <mergeCell ref="C18:K18"/>
    <mergeCell ref="C20:K20"/>
    <mergeCell ref="C21:J21"/>
    <mergeCell ref="C10:K10"/>
    <mergeCell ref="C11:K11"/>
    <mergeCell ref="C12:K12"/>
    <mergeCell ref="C13:K13"/>
    <mergeCell ref="C19:J19"/>
    <mergeCell ref="C37:K37"/>
    <mergeCell ref="C38:K38"/>
    <mergeCell ref="C22:K22"/>
    <mergeCell ref="C23:K23"/>
    <mergeCell ref="C31:K31"/>
    <mergeCell ref="C32:J32"/>
    <mergeCell ref="C34:J34"/>
    <mergeCell ref="C36:J36"/>
    <mergeCell ref="C33:K33"/>
    <mergeCell ref="C35:K35"/>
    <mergeCell ref="C29:K29"/>
    <mergeCell ref="C30:J30"/>
    <mergeCell ref="C25:K25"/>
    <mergeCell ref="C26:K26"/>
    <mergeCell ref="C27:K27"/>
    <mergeCell ref="C28:K28"/>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1249" r:id="rId5" name="Group Box 1">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181250" r:id="rId6" name="Group Box 2">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181251" r:id="rId7" name="Group Box 3">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181252" r:id="rId8" name="Group Box 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53" r:id="rId9" name="Group Box 5">
              <controlPr defaultSize="0" autoFill="0" autoPict="0">
                <anchor moveWithCells="1">
                  <from>
                    <xdr:col>12</xdr:col>
                    <xdr:colOff>213360</xdr:colOff>
                    <xdr:row>1</xdr:row>
                    <xdr:rowOff>0</xdr:rowOff>
                  </from>
                  <to>
                    <xdr:col>17</xdr:col>
                    <xdr:colOff>160020</xdr:colOff>
                    <xdr:row>1</xdr:row>
                    <xdr:rowOff>556260</xdr:rowOff>
                  </to>
                </anchor>
              </controlPr>
            </control>
          </mc:Choice>
        </mc:AlternateContent>
        <mc:AlternateContent xmlns:mc="http://schemas.openxmlformats.org/markup-compatibility/2006">
          <mc:Choice Requires="x14">
            <control shapeId="181254" r:id="rId10" name="Group Box 6">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5" r:id="rId11" name="Group Box 7">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6" r:id="rId12" name="Group Box 8">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7" r:id="rId13" name="Group Box 9">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8" r:id="rId14" name="Group Box 10">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9" r:id="rId15" name="Group Box 11">
              <controlPr defaultSize="0" autoFill="0" autoPict="0">
                <anchor moveWithCells="1">
                  <from>
                    <xdr:col>8</xdr:col>
                    <xdr:colOff>213360</xdr:colOff>
                    <xdr:row>1</xdr:row>
                    <xdr:rowOff>0</xdr:rowOff>
                  </from>
                  <to>
                    <xdr:col>13</xdr:col>
                    <xdr:colOff>746760</xdr:colOff>
                    <xdr:row>1</xdr:row>
                    <xdr:rowOff>373380</xdr:rowOff>
                  </to>
                </anchor>
              </controlPr>
            </control>
          </mc:Choice>
        </mc:AlternateContent>
        <mc:AlternateContent xmlns:mc="http://schemas.openxmlformats.org/markup-compatibility/2006">
          <mc:Choice Requires="x14">
            <control shapeId="181260" r:id="rId16" name="Group Box 12">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61" r:id="rId17" name="Group Box 13">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2" r:id="rId18" name="Group Box 1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3" r:id="rId19" name="Group Box 15">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4" r:id="rId20" name="Check Box 16">
              <controlPr defaultSize="0" autoFill="0" autoLine="0" autoPict="0">
                <anchor moveWithCells="1">
                  <from>
                    <xdr:col>10</xdr:col>
                    <xdr:colOff>251460</xdr:colOff>
                    <xdr:row>14</xdr:row>
                    <xdr:rowOff>144780</xdr:rowOff>
                  </from>
                  <to>
                    <xdr:col>10</xdr:col>
                    <xdr:colOff>480060</xdr:colOff>
                    <xdr:row>14</xdr:row>
                    <xdr:rowOff>373380</xdr:rowOff>
                  </to>
                </anchor>
              </controlPr>
            </control>
          </mc:Choice>
        </mc:AlternateContent>
        <mc:AlternateContent xmlns:mc="http://schemas.openxmlformats.org/markup-compatibility/2006">
          <mc:Choice Requires="x14">
            <control shapeId="181265" r:id="rId21" name="Check Box 17">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181266" r:id="rId22" name="Check Box 18">
              <controlPr defaultSize="0" autoFill="0" autoLine="0" autoPict="0">
                <anchor moveWithCells="1">
                  <from>
                    <xdr:col>10</xdr:col>
                    <xdr:colOff>251460</xdr:colOff>
                    <xdr:row>18</xdr:row>
                    <xdr:rowOff>236220</xdr:rowOff>
                  </from>
                  <to>
                    <xdr:col>10</xdr:col>
                    <xdr:colOff>480060</xdr:colOff>
                    <xdr:row>18</xdr:row>
                    <xdr:rowOff>464820</xdr:rowOff>
                  </to>
                </anchor>
              </controlPr>
            </control>
          </mc:Choice>
        </mc:AlternateContent>
        <mc:AlternateContent xmlns:mc="http://schemas.openxmlformats.org/markup-compatibility/2006">
          <mc:Choice Requires="x14">
            <control shapeId="181282" r:id="rId23" name="Check Box 34">
              <controlPr defaultSize="0" autoFill="0" autoLine="0" autoPict="0">
                <anchor moveWithCells="1">
                  <from>
                    <xdr:col>10</xdr:col>
                    <xdr:colOff>251460</xdr:colOff>
                    <xdr:row>29</xdr:row>
                    <xdr:rowOff>152400</xdr:rowOff>
                  </from>
                  <to>
                    <xdr:col>10</xdr:col>
                    <xdr:colOff>480060</xdr:colOff>
                    <xdr:row>29</xdr:row>
                    <xdr:rowOff>381000</xdr:rowOff>
                  </to>
                </anchor>
              </controlPr>
            </control>
          </mc:Choice>
        </mc:AlternateContent>
        <mc:AlternateContent xmlns:mc="http://schemas.openxmlformats.org/markup-compatibility/2006">
          <mc:Choice Requires="x14">
            <control shapeId="181283" r:id="rId24" name="Check Box 35">
              <controlPr defaultSize="0" autoFill="0" autoLine="0" autoPict="0">
                <anchor moveWithCells="1">
                  <from>
                    <xdr:col>10</xdr:col>
                    <xdr:colOff>251460</xdr:colOff>
                    <xdr:row>31</xdr:row>
                    <xdr:rowOff>236220</xdr:rowOff>
                  </from>
                  <to>
                    <xdr:col>10</xdr:col>
                    <xdr:colOff>480060</xdr:colOff>
                    <xdr:row>31</xdr:row>
                    <xdr:rowOff>464820</xdr:rowOff>
                  </to>
                </anchor>
              </controlPr>
            </control>
          </mc:Choice>
        </mc:AlternateContent>
        <mc:AlternateContent xmlns:mc="http://schemas.openxmlformats.org/markup-compatibility/2006">
          <mc:Choice Requires="x14">
            <control shapeId="181284" r:id="rId25" name="Check Box 36">
              <controlPr defaultSize="0" autoFill="0" autoLine="0" autoPict="0">
                <anchor moveWithCells="1">
                  <from>
                    <xdr:col>10</xdr:col>
                    <xdr:colOff>251460</xdr:colOff>
                    <xdr:row>33</xdr:row>
                    <xdr:rowOff>236220</xdr:rowOff>
                  </from>
                  <to>
                    <xdr:col>10</xdr:col>
                    <xdr:colOff>480060</xdr:colOff>
                    <xdr:row>33</xdr:row>
                    <xdr:rowOff>464820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7D43-4B28-472F-8532-9950B15E6D77}">
  <sheetPr>
    <tabColor theme="7" tint="0.59999389629810485"/>
    <pageSetUpPr fitToPage="1"/>
  </sheetPr>
  <dimension ref="A2:Q20"/>
  <sheetViews>
    <sheetView showGridLines="0" zoomScaleNormal="100" workbookViewId="0">
      <selection activeCell="B16" sqref="B16:H16"/>
    </sheetView>
  </sheetViews>
  <sheetFormatPr defaultColWidth="11.6640625" defaultRowHeight="15.6" x14ac:dyDescent="0.3"/>
  <cols>
    <col min="1" max="1" width="3" style="18" customWidth="1"/>
    <col min="2" max="2" width="9.44140625" style="18" customWidth="1"/>
    <col min="3" max="3" width="21.33203125" style="18" customWidth="1"/>
    <col min="4" max="4" width="21.44140625" style="18" customWidth="1"/>
    <col min="5" max="5" width="9.5546875" style="18" customWidth="1"/>
    <col min="6" max="6" width="11.33203125" style="18" customWidth="1"/>
    <col min="7" max="7" width="11.44140625" style="18" customWidth="1"/>
    <col min="8" max="8" width="45" style="18" customWidth="1"/>
    <col min="9" max="11" width="10.6640625" style="18" customWidth="1"/>
    <col min="12" max="12" width="8.5546875" style="18" hidden="1" customWidth="1"/>
    <col min="13" max="13" width="5.5546875" style="18" hidden="1" customWidth="1"/>
    <col min="14" max="14" width="11.6640625" style="18" hidden="1" customWidth="1"/>
    <col min="15" max="15" width="11.6640625" style="18" customWidth="1"/>
    <col min="16" max="16384" width="11.6640625" style="18"/>
  </cols>
  <sheetData>
    <row r="2" spans="2:17" ht="45" customHeight="1" x14ac:dyDescent="0.3">
      <c r="B2" s="620" t="s">
        <v>453</v>
      </c>
      <c r="C2" s="621"/>
      <c r="D2" s="621"/>
      <c r="E2" s="621"/>
      <c r="F2" s="621"/>
      <c r="G2" s="621"/>
      <c r="H2" s="621"/>
      <c r="I2" s="621"/>
      <c r="J2" s="621"/>
      <c r="K2" s="622"/>
    </row>
    <row r="3" spans="2:17" ht="46.95" customHeight="1" x14ac:dyDescent="0.3">
      <c r="B3" s="386" t="s">
        <v>812</v>
      </c>
      <c r="C3" s="623"/>
      <c r="D3" s="623"/>
      <c r="E3" s="623"/>
      <c r="F3" s="623"/>
      <c r="G3" s="623"/>
      <c r="H3" s="398"/>
      <c r="I3" s="625" t="s">
        <v>485</v>
      </c>
      <c r="J3" s="626"/>
      <c r="K3" s="627"/>
    </row>
    <row r="4" spans="2:17" ht="39.6" customHeight="1" x14ac:dyDescent="0.3">
      <c r="B4" s="387"/>
      <c r="C4" s="624"/>
      <c r="D4" s="624"/>
      <c r="E4" s="624"/>
      <c r="F4" s="624"/>
      <c r="G4" s="624"/>
      <c r="H4" s="405"/>
      <c r="I4" s="19" t="s">
        <v>1</v>
      </c>
      <c r="J4" s="19" t="s">
        <v>488</v>
      </c>
      <c r="K4" s="227" t="s">
        <v>0</v>
      </c>
    </row>
    <row r="5" spans="2:17" ht="28.2" customHeight="1" x14ac:dyDescent="0.3">
      <c r="B5" s="396" t="s">
        <v>782</v>
      </c>
      <c r="C5" s="628"/>
      <c r="D5" s="629"/>
      <c r="E5" s="629"/>
      <c r="F5" s="629"/>
      <c r="G5" s="629"/>
      <c r="H5" s="629"/>
      <c r="I5" s="20"/>
      <c r="J5" s="20"/>
      <c r="K5" s="228"/>
      <c r="M5" s="18">
        <v>3</v>
      </c>
      <c r="N5" s="21">
        <f>IF(M5=1,0%,IF(M5=2,50%,IF(M5=3,100%)))</f>
        <v>1</v>
      </c>
      <c r="Q5" s="21"/>
    </row>
    <row r="6" spans="2:17" ht="25.95" customHeight="1" x14ac:dyDescent="0.3">
      <c r="B6" s="630" t="s">
        <v>306</v>
      </c>
      <c r="C6" s="631"/>
      <c r="D6" s="632" t="s">
        <v>783</v>
      </c>
      <c r="E6" s="633"/>
      <c r="F6" s="633"/>
      <c r="G6" s="633"/>
      <c r="H6" s="633"/>
      <c r="I6" s="634"/>
      <c r="J6" s="634"/>
      <c r="K6" s="635"/>
    </row>
    <row r="7" spans="2:17" ht="25.95" customHeight="1" x14ac:dyDescent="0.3">
      <c r="B7" s="630" t="s">
        <v>307</v>
      </c>
      <c r="C7" s="631"/>
      <c r="D7" s="632" t="s">
        <v>784</v>
      </c>
      <c r="E7" s="633"/>
      <c r="F7" s="633"/>
      <c r="G7" s="633"/>
      <c r="H7" s="633"/>
      <c r="I7" s="633"/>
      <c r="J7" s="633"/>
      <c r="K7" s="636"/>
    </row>
    <row r="8" spans="2:17" ht="25.95" customHeight="1" x14ac:dyDescent="0.3">
      <c r="B8" s="630" t="s">
        <v>308</v>
      </c>
      <c r="C8" s="631"/>
      <c r="D8" s="632" t="s">
        <v>785</v>
      </c>
      <c r="E8" s="633"/>
      <c r="F8" s="633"/>
      <c r="G8" s="633"/>
      <c r="H8" s="633"/>
      <c r="I8" s="633"/>
      <c r="J8" s="633"/>
      <c r="K8" s="636"/>
    </row>
    <row r="9" spans="2:17" ht="25.95" customHeight="1" x14ac:dyDescent="0.3">
      <c r="B9" s="637" t="s">
        <v>309</v>
      </c>
      <c r="C9" s="638"/>
      <c r="D9" s="632" t="s">
        <v>786</v>
      </c>
      <c r="E9" s="633"/>
      <c r="F9" s="633"/>
      <c r="G9" s="633"/>
      <c r="H9" s="633"/>
      <c r="I9" s="639"/>
      <c r="J9" s="639"/>
      <c r="K9" s="640"/>
    </row>
    <row r="10" spans="2:17" ht="30" customHeight="1" x14ac:dyDescent="0.3">
      <c r="B10" s="641" t="s">
        <v>942</v>
      </c>
      <c r="C10" s="647"/>
      <c r="D10" s="647"/>
      <c r="E10" s="647"/>
      <c r="F10" s="647"/>
      <c r="G10" s="647"/>
      <c r="H10" s="648"/>
      <c r="I10" s="20"/>
      <c r="J10" s="20"/>
      <c r="K10" s="228"/>
      <c r="L10" s="229"/>
      <c r="M10" s="229">
        <v>2</v>
      </c>
      <c r="N10" s="230">
        <f>IF(M10=1,0%,IF(M10=2,50%,IF(M10=3,100%)))</f>
        <v>0.5</v>
      </c>
    </row>
    <row r="11" spans="2:17" ht="30" customHeight="1" x14ac:dyDescent="0.3">
      <c r="B11" s="649" t="s">
        <v>920</v>
      </c>
      <c r="C11" s="650"/>
      <c r="D11" s="650"/>
      <c r="E11" s="650"/>
      <c r="F11" s="650"/>
      <c r="G11" s="650"/>
      <c r="H11" s="650"/>
      <c r="I11" s="20"/>
      <c r="J11" s="20"/>
      <c r="K11" s="228"/>
      <c r="L11" s="229"/>
      <c r="M11" s="229">
        <v>1</v>
      </c>
      <c r="N11" s="230">
        <f t="shared" ref="N11" si="0">IF(M11=1,0%,IF(M11=2,50%,IF(M11=3,100%)))</f>
        <v>0</v>
      </c>
    </row>
    <row r="12" spans="2:17" ht="58.95" customHeight="1" x14ac:dyDescent="0.3">
      <c r="B12" s="641" t="s">
        <v>790</v>
      </c>
      <c r="C12" s="647"/>
      <c r="D12" s="647"/>
      <c r="E12" s="647"/>
      <c r="F12" s="647"/>
      <c r="G12" s="647"/>
      <c r="H12" s="647"/>
      <c r="I12" s="20"/>
      <c r="J12" s="20"/>
      <c r="K12" s="228"/>
      <c r="L12" s="229"/>
      <c r="M12" s="229">
        <v>2</v>
      </c>
      <c r="N12" s="230">
        <f>IF(M12=1,0%,IF(M12=2,50%,IF(M12=3,100%)))</f>
        <v>0.5</v>
      </c>
    </row>
    <row r="13" spans="2:17" ht="59.4" customHeight="1" x14ac:dyDescent="0.3">
      <c r="B13" s="641" t="s">
        <v>943</v>
      </c>
      <c r="C13" s="647"/>
      <c r="D13" s="647"/>
      <c r="E13" s="647"/>
      <c r="F13" s="647"/>
      <c r="G13" s="647"/>
      <c r="H13" s="647"/>
      <c r="I13" s="20"/>
      <c r="J13" s="20"/>
      <c r="K13" s="228"/>
      <c r="L13" s="229"/>
      <c r="M13" s="229">
        <v>3</v>
      </c>
      <c r="N13" s="230">
        <f>IF(M13=1,0%,IF(M13=2,50%,IF(M13=3,100%)))</f>
        <v>1</v>
      </c>
    </row>
    <row r="14" spans="2:17" ht="72.599999999999994" customHeight="1" x14ac:dyDescent="0.3">
      <c r="B14" s="641" t="s">
        <v>944</v>
      </c>
      <c r="C14" s="647"/>
      <c r="D14" s="647"/>
      <c r="E14" s="647"/>
      <c r="F14" s="647"/>
      <c r="G14" s="647"/>
      <c r="H14" s="647"/>
      <c r="I14" s="20"/>
      <c r="J14" s="20"/>
      <c r="K14" s="228"/>
      <c r="L14" s="229"/>
      <c r="M14" s="229">
        <v>2</v>
      </c>
      <c r="N14" s="230">
        <f>IF(M14=1,0%,IF(M14=2,50%,IF(M14=3,100%)))</f>
        <v>0.5</v>
      </c>
    </row>
    <row r="15" spans="2:17" ht="63" customHeight="1" x14ac:dyDescent="0.3">
      <c r="B15" s="641" t="s">
        <v>791</v>
      </c>
      <c r="C15" s="647"/>
      <c r="D15" s="647"/>
      <c r="E15" s="647"/>
      <c r="F15" s="647"/>
      <c r="G15" s="647"/>
      <c r="H15" s="648"/>
      <c r="I15" s="20"/>
      <c r="J15" s="20"/>
      <c r="K15" s="228"/>
      <c r="L15" s="229"/>
      <c r="M15" s="229">
        <v>2</v>
      </c>
      <c r="N15" s="230">
        <f>IF(M15=1,0%,IF(M15=2,50%,IF(M15=3,100%)))</f>
        <v>0.5</v>
      </c>
    </row>
    <row r="16" spans="2:17" ht="78" customHeight="1" x14ac:dyDescent="0.3">
      <c r="B16" s="641" t="s">
        <v>816</v>
      </c>
      <c r="C16" s="642"/>
      <c r="D16" s="642"/>
      <c r="E16" s="642"/>
      <c r="F16" s="642"/>
      <c r="G16" s="642"/>
      <c r="H16" s="642"/>
      <c r="I16" s="20"/>
      <c r="J16" s="20"/>
      <c r="K16" s="228"/>
      <c r="L16" s="229"/>
      <c r="M16" s="229">
        <v>2</v>
      </c>
      <c r="N16" s="230">
        <f>IF(M16=1,0%,IF(M16=2,50%,IF(M16=3,100%)))</f>
        <v>0.5</v>
      </c>
    </row>
    <row r="17" spans="1:11" ht="30" customHeight="1" x14ac:dyDescent="0.3">
      <c r="B17" s="591" t="s">
        <v>724</v>
      </c>
      <c r="C17" s="643"/>
      <c r="D17" s="643"/>
      <c r="E17" s="643"/>
      <c r="F17" s="643"/>
      <c r="G17" s="643"/>
      <c r="H17" s="643"/>
      <c r="I17" s="644">
        <f>AVERAGE(N5:N16)</f>
        <v>0.5625</v>
      </c>
      <c r="J17" s="645"/>
      <c r="K17" s="646"/>
    </row>
    <row r="18" spans="1:11" s="11" customFormat="1" ht="34.200000000000003" customHeight="1" x14ac:dyDescent="0.3">
      <c r="A18" s="29"/>
      <c r="B18" s="492" t="s">
        <v>842</v>
      </c>
      <c r="C18" s="492"/>
      <c r="D18" s="492"/>
      <c r="E18" s="492"/>
      <c r="F18" s="492"/>
      <c r="G18" s="492"/>
      <c r="H18" s="492"/>
      <c r="I18" s="492"/>
      <c r="J18" s="492"/>
      <c r="K18" s="493"/>
    </row>
    <row r="19" spans="1:11" s="11" customFormat="1" ht="52.2" customHeight="1" x14ac:dyDescent="0.3">
      <c r="A19" s="29"/>
      <c r="B19" s="471" t="s">
        <v>843</v>
      </c>
      <c r="C19" s="471"/>
      <c r="D19" s="471"/>
      <c r="E19" s="471"/>
      <c r="F19" s="471"/>
      <c r="G19" s="471"/>
      <c r="H19" s="471"/>
      <c r="I19" s="471"/>
      <c r="J19" s="471"/>
      <c r="K19" s="619"/>
    </row>
    <row r="20" spans="1:11" ht="12.45" customHeight="1" x14ac:dyDescent="0.3"/>
  </sheetData>
  <mergeCells count="23">
    <mergeCell ref="I17:K17"/>
    <mergeCell ref="B10:H10"/>
    <mergeCell ref="B11:H11"/>
    <mergeCell ref="B12:H12"/>
    <mergeCell ref="B13:H13"/>
    <mergeCell ref="B14:H14"/>
    <mergeCell ref="B15:H15"/>
    <mergeCell ref="B18:K18"/>
    <mergeCell ref="B19:K19"/>
    <mergeCell ref="B2:K2"/>
    <mergeCell ref="B3:H4"/>
    <mergeCell ref="I3:K3"/>
    <mergeCell ref="B5:H5"/>
    <mergeCell ref="B6:C6"/>
    <mergeCell ref="D6:K6"/>
    <mergeCell ref="B7:C7"/>
    <mergeCell ref="D7:K7"/>
    <mergeCell ref="B8:C8"/>
    <mergeCell ref="D8:K8"/>
    <mergeCell ref="B9:C9"/>
    <mergeCell ref="D9:K9"/>
    <mergeCell ref="B16:H16"/>
    <mergeCell ref="B17:H17"/>
  </mergeCells>
  <pageMargins left="0.7" right="0.7" top="0.75" bottom="0.75" header="0.3" footer="0.3"/>
  <pageSetup scale="63"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248833" r:id="rId5" name="Option Button 1">
              <controlPr defaultSize="0" autoFill="0" autoLine="0" autoPict="0">
                <anchor moveWithCells="1">
                  <from>
                    <xdr:col>8</xdr:col>
                    <xdr:colOff>259080</xdr:colOff>
                    <xdr:row>4</xdr:row>
                    <xdr:rowOff>60960</xdr:rowOff>
                  </from>
                  <to>
                    <xdr:col>8</xdr:col>
                    <xdr:colOff>525780</xdr:colOff>
                    <xdr:row>4</xdr:row>
                    <xdr:rowOff>304800</xdr:rowOff>
                  </to>
                </anchor>
              </controlPr>
            </control>
          </mc:Choice>
        </mc:AlternateContent>
        <mc:AlternateContent xmlns:mc="http://schemas.openxmlformats.org/markup-compatibility/2006">
          <mc:Choice Requires="x14">
            <control shapeId="248834" r:id="rId6" name="Option Button 2">
              <controlPr defaultSize="0" autoFill="0" autoLine="0" autoPict="0">
                <anchor moveWithCells="1">
                  <from>
                    <xdr:col>9</xdr:col>
                    <xdr:colOff>251460</xdr:colOff>
                    <xdr:row>4</xdr:row>
                    <xdr:rowOff>60960</xdr:rowOff>
                  </from>
                  <to>
                    <xdr:col>9</xdr:col>
                    <xdr:colOff>518160</xdr:colOff>
                    <xdr:row>4</xdr:row>
                    <xdr:rowOff>304800</xdr:rowOff>
                  </to>
                </anchor>
              </controlPr>
            </control>
          </mc:Choice>
        </mc:AlternateContent>
        <mc:AlternateContent xmlns:mc="http://schemas.openxmlformats.org/markup-compatibility/2006">
          <mc:Choice Requires="x14">
            <control shapeId="248835" r:id="rId7" name="Option Button 3">
              <controlPr defaultSize="0" autoFill="0" autoLine="0" autoPict="0">
                <anchor moveWithCells="1">
                  <from>
                    <xdr:col>10</xdr:col>
                    <xdr:colOff>228600</xdr:colOff>
                    <xdr:row>4</xdr:row>
                    <xdr:rowOff>60960</xdr:rowOff>
                  </from>
                  <to>
                    <xdr:col>10</xdr:col>
                    <xdr:colOff>495300</xdr:colOff>
                    <xdr:row>4</xdr:row>
                    <xdr:rowOff>304800</xdr:rowOff>
                  </to>
                </anchor>
              </controlPr>
            </control>
          </mc:Choice>
        </mc:AlternateContent>
        <mc:AlternateContent xmlns:mc="http://schemas.openxmlformats.org/markup-compatibility/2006">
          <mc:Choice Requires="x14">
            <control shapeId="248836" r:id="rId8" name="Group Box 4">
              <controlPr defaultSize="0" autoFill="0" autoPict="0">
                <anchor moveWithCells="1">
                  <from>
                    <xdr:col>8</xdr:col>
                    <xdr:colOff>106680</xdr:colOff>
                    <xdr:row>4</xdr:row>
                    <xdr:rowOff>22860</xdr:rowOff>
                  </from>
                  <to>
                    <xdr:col>14</xdr:col>
                    <xdr:colOff>76200</xdr:colOff>
                    <xdr:row>5</xdr:row>
                    <xdr:rowOff>22860</xdr:rowOff>
                  </to>
                </anchor>
              </controlPr>
            </control>
          </mc:Choice>
        </mc:AlternateContent>
        <mc:AlternateContent xmlns:mc="http://schemas.openxmlformats.org/markup-compatibility/2006">
          <mc:Choice Requires="x14">
            <control shapeId="248837" r:id="rId9" name="Option Button 5">
              <controlPr defaultSize="0" autoFill="0" autoLine="0" autoPict="0">
                <anchor moveWithCells="1">
                  <from>
                    <xdr:col>8</xdr:col>
                    <xdr:colOff>259080</xdr:colOff>
                    <xdr:row>9</xdr:row>
                    <xdr:rowOff>60960</xdr:rowOff>
                  </from>
                  <to>
                    <xdr:col>8</xdr:col>
                    <xdr:colOff>525780</xdr:colOff>
                    <xdr:row>9</xdr:row>
                    <xdr:rowOff>327660</xdr:rowOff>
                  </to>
                </anchor>
              </controlPr>
            </control>
          </mc:Choice>
        </mc:AlternateContent>
        <mc:AlternateContent xmlns:mc="http://schemas.openxmlformats.org/markup-compatibility/2006">
          <mc:Choice Requires="x14">
            <control shapeId="248838" r:id="rId10" name="Option Button 6">
              <controlPr defaultSize="0" autoFill="0" autoLine="0" autoPict="0">
                <anchor moveWithCells="1">
                  <from>
                    <xdr:col>9</xdr:col>
                    <xdr:colOff>251460</xdr:colOff>
                    <xdr:row>9</xdr:row>
                    <xdr:rowOff>60960</xdr:rowOff>
                  </from>
                  <to>
                    <xdr:col>9</xdr:col>
                    <xdr:colOff>518160</xdr:colOff>
                    <xdr:row>9</xdr:row>
                    <xdr:rowOff>327660</xdr:rowOff>
                  </to>
                </anchor>
              </controlPr>
            </control>
          </mc:Choice>
        </mc:AlternateContent>
        <mc:AlternateContent xmlns:mc="http://schemas.openxmlformats.org/markup-compatibility/2006">
          <mc:Choice Requires="x14">
            <control shapeId="248839" r:id="rId11" name="Option Button 7">
              <controlPr defaultSize="0" autoFill="0" autoLine="0" autoPict="0">
                <anchor moveWithCells="1">
                  <from>
                    <xdr:col>10</xdr:col>
                    <xdr:colOff>228600</xdr:colOff>
                    <xdr:row>9</xdr:row>
                    <xdr:rowOff>60960</xdr:rowOff>
                  </from>
                  <to>
                    <xdr:col>10</xdr:col>
                    <xdr:colOff>495300</xdr:colOff>
                    <xdr:row>9</xdr:row>
                    <xdr:rowOff>327660</xdr:rowOff>
                  </to>
                </anchor>
              </controlPr>
            </control>
          </mc:Choice>
        </mc:AlternateContent>
        <mc:AlternateContent xmlns:mc="http://schemas.openxmlformats.org/markup-compatibility/2006">
          <mc:Choice Requires="x14">
            <control shapeId="248840" r:id="rId12" name="Group Box 8">
              <controlPr defaultSize="0" autoFill="0" autoPict="0">
                <anchor moveWithCells="1">
                  <from>
                    <xdr:col>8</xdr:col>
                    <xdr:colOff>68580</xdr:colOff>
                    <xdr:row>9</xdr:row>
                    <xdr:rowOff>22860</xdr:rowOff>
                  </from>
                  <to>
                    <xdr:col>14</xdr:col>
                    <xdr:colOff>22860</xdr:colOff>
                    <xdr:row>9</xdr:row>
                    <xdr:rowOff>373380</xdr:rowOff>
                  </to>
                </anchor>
              </controlPr>
            </control>
          </mc:Choice>
        </mc:AlternateContent>
        <mc:AlternateContent xmlns:mc="http://schemas.openxmlformats.org/markup-compatibility/2006">
          <mc:Choice Requires="x14">
            <control shapeId="248841" r:id="rId13" name="Option Button 9">
              <controlPr defaultSize="0" autoFill="0" autoLine="0" autoPict="0">
                <anchor moveWithCells="1">
                  <from>
                    <xdr:col>8</xdr:col>
                    <xdr:colOff>266700</xdr:colOff>
                    <xdr:row>10</xdr:row>
                    <xdr:rowOff>99060</xdr:rowOff>
                  </from>
                  <to>
                    <xdr:col>8</xdr:col>
                    <xdr:colOff>533400</xdr:colOff>
                    <xdr:row>10</xdr:row>
                    <xdr:rowOff>365760</xdr:rowOff>
                  </to>
                </anchor>
              </controlPr>
            </control>
          </mc:Choice>
        </mc:AlternateContent>
        <mc:AlternateContent xmlns:mc="http://schemas.openxmlformats.org/markup-compatibility/2006">
          <mc:Choice Requires="x14">
            <control shapeId="248842" r:id="rId14" name="Option Button 10">
              <controlPr defaultSize="0" autoFill="0" autoLine="0" autoPict="0">
                <anchor moveWithCells="1">
                  <from>
                    <xdr:col>9</xdr:col>
                    <xdr:colOff>259080</xdr:colOff>
                    <xdr:row>10</xdr:row>
                    <xdr:rowOff>99060</xdr:rowOff>
                  </from>
                  <to>
                    <xdr:col>9</xdr:col>
                    <xdr:colOff>525780</xdr:colOff>
                    <xdr:row>10</xdr:row>
                    <xdr:rowOff>365760</xdr:rowOff>
                  </to>
                </anchor>
              </controlPr>
            </control>
          </mc:Choice>
        </mc:AlternateContent>
        <mc:AlternateContent xmlns:mc="http://schemas.openxmlformats.org/markup-compatibility/2006">
          <mc:Choice Requires="x14">
            <control shapeId="248843" r:id="rId15" name="Option Button 11">
              <controlPr defaultSize="0" autoFill="0" autoLine="0" autoPict="0">
                <anchor moveWithCells="1">
                  <from>
                    <xdr:col>10</xdr:col>
                    <xdr:colOff>228600</xdr:colOff>
                    <xdr:row>10</xdr:row>
                    <xdr:rowOff>99060</xdr:rowOff>
                  </from>
                  <to>
                    <xdr:col>10</xdr:col>
                    <xdr:colOff>495300</xdr:colOff>
                    <xdr:row>10</xdr:row>
                    <xdr:rowOff>365760</xdr:rowOff>
                  </to>
                </anchor>
              </controlPr>
            </control>
          </mc:Choice>
        </mc:AlternateContent>
        <mc:AlternateContent xmlns:mc="http://schemas.openxmlformats.org/markup-compatibility/2006">
          <mc:Choice Requires="x14">
            <control shapeId="248844" r:id="rId16" name="Group Box 12">
              <controlPr defaultSize="0" autoFill="0" autoPict="0">
                <anchor moveWithCells="1">
                  <from>
                    <xdr:col>8</xdr:col>
                    <xdr:colOff>76200</xdr:colOff>
                    <xdr:row>10</xdr:row>
                    <xdr:rowOff>45720</xdr:rowOff>
                  </from>
                  <to>
                    <xdr:col>14</xdr:col>
                    <xdr:colOff>22860</xdr:colOff>
                    <xdr:row>11</xdr:row>
                    <xdr:rowOff>22860</xdr:rowOff>
                  </to>
                </anchor>
              </controlPr>
            </control>
          </mc:Choice>
        </mc:AlternateContent>
        <mc:AlternateContent xmlns:mc="http://schemas.openxmlformats.org/markup-compatibility/2006">
          <mc:Choice Requires="x14">
            <control shapeId="248845" r:id="rId17" name="Option Button 13">
              <controlPr defaultSize="0" autoFill="0" autoLine="0" autoPict="0">
                <anchor moveWithCells="1">
                  <from>
                    <xdr:col>8</xdr:col>
                    <xdr:colOff>259080</xdr:colOff>
                    <xdr:row>11</xdr:row>
                    <xdr:rowOff>266700</xdr:rowOff>
                  </from>
                  <to>
                    <xdr:col>8</xdr:col>
                    <xdr:colOff>525780</xdr:colOff>
                    <xdr:row>11</xdr:row>
                    <xdr:rowOff>533400</xdr:rowOff>
                  </to>
                </anchor>
              </controlPr>
            </control>
          </mc:Choice>
        </mc:AlternateContent>
        <mc:AlternateContent xmlns:mc="http://schemas.openxmlformats.org/markup-compatibility/2006">
          <mc:Choice Requires="x14">
            <control shapeId="248846" r:id="rId18" name="Option Button 14">
              <controlPr defaultSize="0" autoFill="0" autoLine="0" autoPict="0">
                <anchor moveWithCells="1">
                  <from>
                    <xdr:col>9</xdr:col>
                    <xdr:colOff>251460</xdr:colOff>
                    <xdr:row>11</xdr:row>
                    <xdr:rowOff>266700</xdr:rowOff>
                  </from>
                  <to>
                    <xdr:col>9</xdr:col>
                    <xdr:colOff>518160</xdr:colOff>
                    <xdr:row>11</xdr:row>
                    <xdr:rowOff>533400</xdr:rowOff>
                  </to>
                </anchor>
              </controlPr>
            </control>
          </mc:Choice>
        </mc:AlternateContent>
        <mc:AlternateContent xmlns:mc="http://schemas.openxmlformats.org/markup-compatibility/2006">
          <mc:Choice Requires="x14">
            <control shapeId="248847" r:id="rId19" name="Option Button 15">
              <controlPr defaultSize="0" autoFill="0" autoLine="0" autoPict="0">
                <anchor moveWithCells="1">
                  <from>
                    <xdr:col>10</xdr:col>
                    <xdr:colOff>228600</xdr:colOff>
                    <xdr:row>11</xdr:row>
                    <xdr:rowOff>266700</xdr:rowOff>
                  </from>
                  <to>
                    <xdr:col>10</xdr:col>
                    <xdr:colOff>495300</xdr:colOff>
                    <xdr:row>11</xdr:row>
                    <xdr:rowOff>533400</xdr:rowOff>
                  </to>
                </anchor>
              </controlPr>
            </control>
          </mc:Choice>
        </mc:AlternateContent>
        <mc:AlternateContent xmlns:mc="http://schemas.openxmlformats.org/markup-compatibility/2006">
          <mc:Choice Requires="x14">
            <control shapeId="248848" r:id="rId20" name="Group Box 16">
              <controlPr defaultSize="0" autoFill="0" autoPict="0">
                <anchor moveWithCells="1">
                  <from>
                    <xdr:col>8</xdr:col>
                    <xdr:colOff>68580</xdr:colOff>
                    <xdr:row>11</xdr:row>
                    <xdr:rowOff>251460</xdr:rowOff>
                  </from>
                  <to>
                    <xdr:col>14</xdr:col>
                    <xdr:colOff>30480</xdr:colOff>
                    <xdr:row>11</xdr:row>
                    <xdr:rowOff>601980</xdr:rowOff>
                  </to>
                </anchor>
              </controlPr>
            </control>
          </mc:Choice>
        </mc:AlternateContent>
        <mc:AlternateContent xmlns:mc="http://schemas.openxmlformats.org/markup-compatibility/2006">
          <mc:Choice Requires="x14">
            <control shapeId="248873" r:id="rId21" name="Option Button 41">
              <controlPr defaultSize="0" autoFill="0" autoLine="0" autoPict="0">
                <anchor moveWithCells="1">
                  <from>
                    <xdr:col>8</xdr:col>
                    <xdr:colOff>259080</xdr:colOff>
                    <xdr:row>12</xdr:row>
                    <xdr:rowOff>251460</xdr:rowOff>
                  </from>
                  <to>
                    <xdr:col>8</xdr:col>
                    <xdr:colOff>525780</xdr:colOff>
                    <xdr:row>12</xdr:row>
                    <xdr:rowOff>518160</xdr:rowOff>
                  </to>
                </anchor>
              </controlPr>
            </control>
          </mc:Choice>
        </mc:AlternateContent>
        <mc:AlternateContent xmlns:mc="http://schemas.openxmlformats.org/markup-compatibility/2006">
          <mc:Choice Requires="x14">
            <control shapeId="248874" r:id="rId22" name="Option Button 42">
              <controlPr defaultSize="0" autoFill="0" autoLine="0" autoPict="0">
                <anchor moveWithCells="1">
                  <from>
                    <xdr:col>9</xdr:col>
                    <xdr:colOff>251460</xdr:colOff>
                    <xdr:row>12</xdr:row>
                    <xdr:rowOff>251460</xdr:rowOff>
                  </from>
                  <to>
                    <xdr:col>9</xdr:col>
                    <xdr:colOff>518160</xdr:colOff>
                    <xdr:row>12</xdr:row>
                    <xdr:rowOff>518160</xdr:rowOff>
                  </to>
                </anchor>
              </controlPr>
            </control>
          </mc:Choice>
        </mc:AlternateContent>
        <mc:AlternateContent xmlns:mc="http://schemas.openxmlformats.org/markup-compatibility/2006">
          <mc:Choice Requires="x14">
            <control shapeId="248875" r:id="rId23" name="Option Button 43">
              <controlPr defaultSize="0" autoFill="0" autoLine="0" autoPict="0">
                <anchor moveWithCells="1">
                  <from>
                    <xdr:col>10</xdr:col>
                    <xdr:colOff>228600</xdr:colOff>
                    <xdr:row>12</xdr:row>
                    <xdr:rowOff>251460</xdr:rowOff>
                  </from>
                  <to>
                    <xdr:col>10</xdr:col>
                    <xdr:colOff>495300</xdr:colOff>
                    <xdr:row>12</xdr:row>
                    <xdr:rowOff>518160</xdr:rowOff>
                  </to>
                </anchor>
              </controlPr>
            </control>
          </mc:Choice>
        </mc:AlternateContent>
        <mc:AlternateContent xmlns:mc="http://schemas.openxmlformats.org/markup-compatibility/2006">
          <mc:Choice Requires="x14">
            <control shapeId="248876" r:id="rId24" name="Group Box 44">
              <controlPr defaultSize="0" autoFill="0" autoPict="0">
                <anchor moveWithCells="1">
                  <from>
                    <xdr:col>8</xdr:col>
                    <xdr:colOff>68580</xdr:colOff>
                    <xdr:row>12</xdr:row>
                    <xdr:rowOff>198120</xdr:rowOff>
                  </from>
                  <to>
                    <xdr:col>14</xdr:col>
                    <xdr:colOff>22860</xdr:colOff>
                    <xdr:row>12</xdr:row>
                    <xdr:rowOff>556260</xdr:rowOff>
                  </to>
                </anchor>
              </controlPr>
            </control>
          </mc:Choice>
        </mc:AlternateContent>
        <mc:AlternateContent xmlns:mc="http://schemas.openxmlformats.org/markup-compatibility/2006">
          <mc:Choice Requires="x14">
            <control shapeId="248877" r:id="rId25" name="Option Button 45">
              <controlPr defaultSize="0" autoFill="0" autoLine="0" autoPict="0">
                <anchor moveWithCells="1">
                  <from>
                    <xdr:col>8</xdr:col>
                    <xdr:colOff>259080</xdr:colOff>
                    <xdr:row>13</xdr:row>
                    <xdr:rowOff>251460</xdr:rowOff>
                  </from>
                  <to>
                    <xdr:col>8</xdr:col>
                    <xdr:colOff>525780</xdr:colOff>
                    <xdr:row>13</xdr:row>
                    <xdr:rowOff>518160</xdr:rowOff>
                  </to>
                </anchor>
              </controlPr>
            </control>
          </mc:Choice>
        </mc:AlternateContent>
        <mc:AlternateContent xmlns:mc="http://schemas.openxmlformats.org/markup-compatibility/2006">
          <mc:Choice Requires="x14">
            <control shapeId="248878" r:id="rId26" name="Option Button 46">
              <controlPr defaultSize="0" autoFill="0" autoLine="0" autoPict="0">
                <anchor moveWithCells="1">
                  <from>
                    <xdr:col>9</xdr:col>
                    <xdr:colOff>251460</xdr:colOff>
                    <xdr:row>13</xdr:row>
                    <xdr:rowOff>251460</xdr:rowOff>
                  </from>
                  <to>
                    <xdr:col>9</xdr:col>
                    <xdr:colOff>518160</xdr:colOff>
                    <xdr:row>13</xdr:row>
                    <xdr:rowOff>518160</xdr:rowOff>
                  </to>
                </anchor>
              </controlPr>
            </control>
          </mc:Choice>
        </mc:AlternateContent>
        <mc:AlternateContent xmlns:mc="http://schemas.openxmlformats.org/markup-compatibility/2006">
          <mc:Choice Requires="x14">
            <control shapeId="248879" r:id="rId27" name="Option Button 47">
              <controlPr defaultSize="0" autoFill="0" autoLine="0" autoPict="0">
                <anchor moveWithCells="1">
                  <from>
                    <xdr:col>10</xdr:col>
                    <xdr:colOff>228600</xdr:colOff>
                    <xdr:row>13</xdr:row>
                    <xdr:rowOff>251460</xdr:rowOff>
                  </from>
                  <to>
                    <xdr:col>10</xdr:col>
                    <xdr:colOff>495300</xdr:colOff>
                    <xdr:row>13</xdr:row>
                    <xdr:rowOff>518160</xdr:rowOff>
                  </to>
                </anchor>
              </controlPr>
            </control>
          </mc:Choice>
        </mc:AlternateContent>
        <mc:AlternateContent xmlns:mc="http://schemas.openxmlformats.org/markup-compatibility/2006">
          <mc:Choice Requires="x14">
            <control shapeId="248880" r:id="rId28" name="Group Box 48">
              <controlPr defaultSize="0" autoFill="0" autoPict="0">
                <anchor moveWithCells="1">
                  <from>
                    <xdr:col>8</xdr:col>
                    <xdr:colOff>68580</xdr:colOff>
                    <xdr:row>13</xdr:row>
                    <xdr:rowOff>198120</xdr:rowOff>
                  </from>
                  <to>
                    <xdr:col>14</xdr:col>
                    <xdr:colOff>22860</xdr:colOff>
                    <xdr:row>13</xdr:row>
                    <xdr:rowOff>556260</xdr:rowOff>
                  </to>
                </anchor>
              </controlPr>
            </control>
          </mc:Choice>
        </mc:AlternateContent>
        <mc:AlternateContent xmlns:mc="http://schemas.openxmlformats.org/markup-compatibility/2006">
          <mc:Choice Requires="x14">
            <control shapeId="248882" r:id="rId29" name="Option Button 50">
              <controlPr defaultSize="0" autoFill="0" autoLine="0" autoPict="0">
                <anchor moveWithCells="1">
                  <from>
                    <xdr:col>8</xdr:col>
                    <xdr:colOff>259080</xdr:colOff>
                    <xdr:row>14</xdr:row>
                    <xdr:rowOff>251460</xdr:rowOff>
                  </from>
                  <to>
                    <xdr:col>8</xdr:col>
                    <xdr:colOff>525780</xdr:colOff>
                    <xdr:row>14</xdr:row>
                    <xdr:rowOff>518160</xdr:rowOff>
                  </to>
                </anchor>
              </controlPr>
            </control>
          </mc:Choice>
        </mc:AlternateContent>
        <mc:AlternateContent xmlns:mc="http://schemas.openxmlformats.org/markup-compatibility/2006">
          <mc:Choice Requires="x14">
            <control shapeId="248883" r:id="rId30" name="Option Button 51">
              <controlPr defaultSize="0" autoFill="0" autoLine="0" autoPict="0">
                <anchor moveWithCells="1">
                  <from>
                    <xdr:col>9</xdr:col>
                    <xdr:colOff>251460</xdr:colOff>
                    <xdr:row>14</xdr:row>
                    <xdr:rowOff>251460</xdr:rowOff>
                  </from>
                  <to>
                    <xdr:col>9</xdr:col>
                    <xdr:colOff>518160</xdr:colOff>
                    <xdr:row>14</xdr:row>
                    <xdr:rowOff>518160</xdr:rowOff>
                  </to>
                </anchor>
              </controlPr>
            </control>
          </mc:Choice>
        </mc:AlternateContent>
        <mc:AlternateContent xmlns:mc="http://schemas.openxmlformats.org/markup-compatibility/2006">
          <mc:Choice Requires="x14">
            <control shapeId="248884" r:id="rId31" name="Option Button 52">
              <controlPr defaultSize="0" autoFill="0" autoLine="0" autoPict="0">
                <anchor moveWithCells="1">
                  <from>
                    <xdr:col>10</xdr:col>
                    <xdr:colOff>228600</xdr:colOff>
                    <xdr:row>14</xdr:row>
                    <xdr:rowOff>251460</xdr:rowOff>
                  </from>
                  <to>
                    <xdr:col>10</xdr:col>
                    <xdr:colOff>495300</xdr:colOff>
                    <xdr:row>14</xdr:row>
                    <xdr:rowOff>518160</xdr:rowOff>
                  </to>
                </anchor>
              </controlPr>
            </control>
          </mc:Choice>
        </mc:AlternateContent>
        <mc:AlternateContent xmlns:mc="http://schemas.openxmlformats.org/markup-compatibility/2006">
          <mc:Choice Requires="x14">
            <control shapeId="248885" r:id="rId32" name="Group Box 53">
              <controlPr defaultSize="0" autoFill="0" autoPict="0">
                <anchor moveWithCells="1">
                  <from>
                    <xdr:col>8</xdr:col>
                    <xdr:colOff>68580</xdr:colOff>
                    <xdr:row>14</xdr:row>
                    <xdr:rowOff>198120</xdr:rowOff>
                  </from>
                  <to>
                    <xdr:col>14</xdr:col>
                    <xdr:colOff>22860</xdr:colOff>
                    <xdr:row>14</xdr:row>
                    <xdr:rowOff>556260</xdr:rowOff>
                  </to>
                </anchor>
              </controlPr>
            </control>
          </mc:Choice>
        </mc:AlternateContent>
        <mc:AlternateContent xmlns:mc="http://schemas.openxmlformats.org/markup-compatibility/2006">
          <mc:Choice Requires="x14">
            <control shapeId="248893" r:id="rId33" name="Option Button 61">
              <controlPr defaultSize="0" autoFill="0" autoLine="0" autoPict="0">
                <anchor moveWithCells="1">
                  <from>
                    <xdr:col>8</xdr:col>
                    <xdr:colOff>259080</xdr:colOff>
                    <xdr:row>15</xdr:row>
                    <xdr:rowOff>251460</xdr:rowOff>
                  </from>
                  <to>
                    <xdr:col>8</xdr:col>
                    <xdr:colOff>525780</xdr:colOff>
                    <xdr:row>15</xdr:row>
                    <xdr:rowOff>518160</xdr:rowOff>
                  </to>
                </anchor>
              </controlPr>
            </control>
          </mc:Choice>
        </mc:AlternateContent>
        <mc:AlternateContent xmlns:mc="http://schemas.openxmlformats.org/markup-compatibility/2006">
          <mc:Choice Requires="x14">
            <control shapeId="248894" r:id="rId34" name="Option Button 62">
              <controlPr defaultSize="0" autoFill="0" autoLine="0" autoPict="0">
                <anchor moveWithCells="1">
                  <from>
                    <xdr:col>9</xdr:col>
                    <xdr:colOff>251460</xdr:colOff>
                    <xdr:row>15</xdr:row>
                    <xdr:rowOff>251460</xdr:rowOff>
                  </from>
                  <to>
                    <xdr:col>9</xdr:col>
                    <xdr:colOff>518160</xdr:colOff>
                    <xdr:row>15</xdr:row>
                    <xdr:rowOff>518160</xdr:rowOff>
                  </to>
                </anchor>
              </controlPr>
            </control>
          </mc:Choice>
        </mc:AlternateContent>
        <mc:AlternateContent xmlns:mc="http://schemas.openxmlformats.org/markup-compatibility/2006">
          <mc:Choice Requires="x14">
            <control shapeId="248895" r:id="rId35" name="Option Button 63">
              <controlPr defaultSize="0" autoFill="0" autoLine="0" autoPict="0">
                <anchor moveWithCells="1">
                  <from>
                    <xdr:col>10</xdr:col>
                    <xdr:colOff>228600</xdr:colOff>
                    <xdr:row>15</xdr:row>
                    <xdr:rowOff>251460</xdr:rowOff>
                  </from>
                  <to>
                    <xdr:col>10</xdr:col>
                    <xdr:colOff>495300</xdr:colOff>
                    <xdr:row>15</xdr:row>
                    <xdr:rowOff>518160</xdr:rowOff>
                  </to>
                </anchor>
              </controlPr>
            </control>
          </mc:Choice>
        </mc:AlternateContent>
        <mc:AlternateContent xmlns:mc="http://schemas.openxmlformats.org/markup-compatibility/2006">
          <mc:Choice Requires="x14">
            <control shapeId="248896" r:id="rId36" name="Group Box 64">
              <controlPr defaultSize="0" autoFill="0" autoPict="0">
                <anchor moveWithCells="1">
                  <from>
                    <xdr:col>8</xdr:col>
                    <xdr:colOff>68580</xdr:colOff>
                    <xdr:row>15</xdr:row>
                    <xdr:rowOff>198120</xdr:rowOff>
                  </from>
                  <to>
                    <xdr:col>14</xdr:col>
                    <xdr:colOff>22860</xdr:colOff>
                    <xdr:row>15</xdr:row>
                    <xdr:rowOff>556260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27D8-2B6D-4A4A-9B90-9A0028DB5750}">
  <sheetPr>
    <tabColor theme="7" tint="0.59999389629810485"/>
    <pageSetUpPr fitToPage="1"/>
  </sheetPr>
  <dimension ref="B1:R43"/>
  <sheetViews>
    <sheetView showGridLines="0" zoomScaleNormal="100" workbookViewId="0">
      <selection activeCell="B2" sqref="B2:L2"/>
    </sheetView>
  </sheetViews>
  <sheetFormatPr defaultColWidth="11.6640625" defaultRowHeight="15.6" x14ac:dyDescent="0.3"/>
  <cols>
    <col min="1" max="1" width="2.109375" style="18" customWidth="1"/>
    <col min="2" max="3" width="9.5546875" style="18" customWidth="1"/>
    <col min="4" max="4" width="32.88671875" style="18" customWidth="1"/>
    <col min="5" max="5" width="13.88671875" style="18" customWidth="1"/>
    <col min="6" max="6" width="10" style="18" customWidth="1"/>
    <col min="7" max="7" width="22.33203125" style="18" customWidth="1"/>
    <col min="8" max="8" width="5.88671875" style="18" customWidth="1"/>
    <col min="9" max="9" width="8.33203125" style="18" customWidth="1"/>
    <col min="10" max="10" width="28.6640625" style="18" customWidth="1"/>
    <col min="11" max="11" width="18.44140625" style="18" customWidth="1"/>
    <col min="12" max="12" width="15.6640625" style="18" customWidth="1"/>
    <col min="13" max="16384" width="11.6640625" style="18"/>
  </cols>
  <sheetData>
    <row r="1" spans="2:12" ht="10.95" customHeight="1" x14ac:dyDescent="0.3"/>
    <row r="2" spans="2:12" ht="45" customHeight="1" x14ac:dyDescent="0.3">
      <c r="B2" s="652" t="s">
        <v>853</v>
      </c>
      <c r="C2" s="653"/>
      <c r="D2" s="653"/>
      <c r="E2" s="653"/>
      <c r="F2" s="653"/>
      <c r="G2" s="653"/>
      <c r="H2" s="653"/>
      <c r="I2" s="653"/>
      <c r="J2" s="653"/>
      <c r="K2" s="653"/>
      <c r="L2" s="654"/>
    </row>
    <row r="3" spans="2:12" ht="49.95" customHeight="1" x14ac:dyDescent="0.3">
      <c r="B3" s="469" t="s">
        <v>864</v>
      </c>
      <c r="C3" s="469"/>
      <c r="D3" s="469"/>
      <c r="E3" s="469"/>
      <c r="F3" s="469"/>
      <c r="G3" s="469"/>
      <c r="H3" s="469"/>
      <c r="I3" s="469"/>
      <c r="J3" s="469"/>
      <c r="K3" s="469"/>
      <c r="L3" s="469"/>
    </row>
    <row r="4" spans="2:12" ht="10.199999999999999" customHeight="1" x14ac:dyDescent="0.3">
      <c r="B4" s="41"/>
      <c r="C4" s="41"/>
      <c r="D4" s="41"/>
      <c r="E4" s="41"/>
      <c r="F4" s="41"/>
      <c r="G4" s="41"/>
      <c r="H4" s="41"/>
      <c r="I4" s="41"/>
      <c r="J4" s="41"/>
      <c r="K4" s="41"/>
      <c r="L4" s="41"/>
    </row>
    <row r="5" spans="2:12" s="4" customFormat="1" ht="182.7" customHeight="1" x14ac:dyDescent="0.3"/>
    <row r="6" spans="2:12" s="4" customFormat="1" ht="135" customHeight="1" x14ac:dyDescent="0.3"/>
    <row r="7" spans="2:12" s="11" customFormat="1" ht="30" customHeight="1" x14ac:dyDescent="0.3">
      <c r="B7" s="657" t="s">
        <v>472</v>
      </c>
      <c r="C7" s="658"/>
      <c r="D7" s="658"/>
      <c r="E7" s="658"/>
      <c r="F7" s="658"/>
      <c r="G7" s="658"/>
      <c r="H7" s="658"/>
      <c r="I7" s="658"/>
      <c r="J7" s="658"/>
      <c r="K7" s="658"/>
      <c r="L7" s="659"/>
    </row>
    <row r="8" spans="2:12" s="4" customFormat="1" ht="24" customHeight="1" x14ac:dyDescent="0.3">
      <c r="B8" s="42"/>
      <c r="C8" s="669"/>
      <c r="D8" s="669"/>
      <c r="E8" s="669"/>
      <c r="F8" s="43"/>
      <c r="G8" s="44"/>
      <c r="H8" s="44"/>
      <c r="I8" s="44"/>
      <c r="J8" s="44"/>
      <c r="K8" s="44"/>
      <c r="L8" s="45"/>
    </row>
    <row r="9" spans="2:12" s="4" customFormat="1" ht="40.200000000000003" customHeight="1" x14ac:dyDescent="0.3">
      <c r="B9" s="46"/>
      <c r="C9" s="670" t="s">
        <v>865</v>
      </c>
      <c r="D9" s="671"/>
      <c r="E9" s="47" t="s">
        <v>474</v>
      </c>
      <c r="F9" s="48"/>
      <c r="G9" s="660" t="s">
        <v>473</v>
      </c>
      <c r="H9" s="660"/>
      <c r="I9" s="660"/>
      <c r="J9" s="660"/>
      <c r="K9" s="660"/>
      <c r="L9" s="45"/>
    </row>
    <row r="10" spans="2:12" s="4" customFormat="1" ht="33" customHeight="1" x14ac:dyDescent="0.3">
      <c r="B10" s="49"/>
      <c r="C10" s="674" t="s">
        <v>265</v>
      </c>
      <c r="D10" s="675"/>
      <c r="E10" s="52">
        <f>Energy!C13</f>
        <v>0.75</v>
      </c>
      <c r="F10" s="51"/>
      <c r="G10" s="676" t="s">
        <v>811</v>
      </c>
      <c r="H10" s="676"/>
      <c r="I10" s="676"/>
      <c r="J10" s="676"/>
      <c r="K10" s="676"/>
      <c r="L10" s="45"/>
    </row>
    <row r="11" spans="2:12" s="4" customFormat="1" ht="33" customHeight="1" x14ac:dyDescent="0.3">
      <c r="B11" s="49"/>
      <c r="C11" s="667" t="s">
        <v>104</v>
      </c>
      <c r="D11" s="668"/>
      <c r="E11" s="52">
        <f>Water!C14</f>
        <v>0.83333333333333337</v>
      </c>
      <c r="F11" s="51"/>
      <c r="G11" s="676"/>
      <c r="H11" s="676"/>
      <c r="I11" s="676"/>
      <c r="J11" s="676"/>
      <c r="K11" s="676"/>
      <c r="L11" s="45"/>
    </row>
    <row r="12" spans="2:12" s="4" customFormat="1" ht="47.4" customHeight="1" x14ac:dyDescent="0.3">
      <c r="B12" s="49"/>
      <c r="C12" s="667" t="s">
        <v>919</v>
      </c>
      <c r="D12" s="668"/>
      <c r="E12" s="52">
        <f>' Circularity &amp; Waste'!C57</f>
        <v>0.62222222222222223</v>
      </c>
      <c r="F12" s="51"/>
      <c r="G12" s="676"/>
      <c r="H12" s="676"/>
      <c r="I12" s="676"/>
      <c r="J12" s="676"/>
      <c r="K12" s="676"/>
      <c r="L12" s="45"/>
    </row>
    <row r="13" spans="2:12" s="4" customFormat="1" ht="33" customHeight="1" x14ac:dyDescent="0.3">
      <c r="B13" s="49"/>
      <c r="C13" s="667" t="s">
        <v>106</v>
      </c>
      <c r="D13" s="668"/>
      <c r="E13" s="52">
        <f>Encroachment!C15</f>
        <v>0.95</v>
      </c>
      <c r="F13" s="51"/>
      <c r="G13" s="660" t="s">
        <v>475</v>
      </c>
      <c r="H13" s="660"/>
      <c r="I13" s="660"/>
      <c r="J13" s="660"/>
      <c r="K13" s="660"/>
      <c r="L13" s="45"/>
    </row>
    <row r="14" spans="2:12" s="55" customFormat="1" ht="33" customHeight="1" x14ac:dyDescent="0.3">
      <c r="B14" s="53"/>
      <c r="C14" s="667" t="s">
        <v>267</v>
      </c>
      <c r="D14" s="668"/>
      <c r="E14" s="52">
        <f>'Non-GHG Emissions'!C16</f>
        <v>0.71250000000000002</v>
      </c>
      <c r="F14" s="51"/>
      <c r="G14" s="677" t="s">
        <v>489</v>
      </c>
      <c r="H14" s="677"/>
      <c r="I14" s="677"/>
      <c r="J14" s="677"/>
      <c r="K14" s="677"/>
      <c r="L14" s="54"/>
    </row>
    <row r="15" spans="2:12" s="4" customFormat="1" ht="33" customHeight="1" x14ac:dyDescent="0.3">
      <c r="B15" s="49"/>
      <c r="C15" s="665" t="s">
        <v>266</v>
      </c>
      <c r="D15" s="666"/>
      <c r="E15" s="52">
        <f>'GHG Emissions'!K27</f>
        <v>0.625</v>
      </c>
      <c r="F15" s="51"/>
      <c r="G15" s="677"/>
      <c r="H15" s="677"/>
      <c r="I15" s="677"/>
      <c r="J15" s="677"/>
      <c r="K15" s="677"/>
      <c r="L15" s="45"/>
    </row>
    <row r="16" spans="2:12" s="4" customFormat="1" ht="33" customHeight="1" x14ac:dyDescent="0.3">
      <c r="B16" s="49"/>
      <c r="C16" s="693" t="s">
        <v>780</v>
      </c>
      <c r="D16" s="694"/>
      <c r="E16" s="52">
        <f>Procurement!C21</f>
        <v>0.75</v>
      </c>
      <c r="F16" s="51"/>
      <c r="G16" s="677"/>
      <c r="H16" s="677"/>
      <c r="I16" s="677"/>
      <c r="J16" s="677"/>
      <c r="K16" s="677"/>
      <c r="L16" s="45"/>
    </row>
    <row r="17" spans="2:18" s="4" customFormat="1" ht="31.2" customHeight="1" x14ac:dyDescent="0.3">
      <c r="B17" s="49"/>
      <c r="C17" s="695" t="s">
        <v>268</v>
      </c>
      <c r="D17" s="696"/>
      <c r="E17" s="52">
        <f>Wages!C14</f>
        <v>0.65</v>
      </c>
      <c r="F17" s="51"/>
      <c r="G17" s="677"/>
      <c r="H17" s="677"/>
      <c r="I17" s="677"/>
      <c r="J17" s="677"/>
      <c r="K17" s="677"/>
      <c r="L17" s="45"/>
    </row>
    <row r="18" spans="2:18" s="4" customFormat="1" ht="31.2" customHeight="1" x14ac:dyDescent="0.3">
      <c r="B18" s="49"/>
      <c r="C18" s="661" t="s">
        <v>269</v>
      </c>
      <c r="D18" s="662"/>
      <c r="E18" s="52">
        <f>Health!C21</f>
        <v>0.6333333333333333</v>
      </c>
      <c r="F18" s="51"/>
      <c r="G18" s="677"/>
      <c r="H18" s="677"/>
      <c r="I18" s="677"/>
      <c r="J18" s="677"/>
      <c r="K18" s="677"/>
      <c r="L18" s="45"/>
    </row>
    <row r="19" spans="2:18" s="4" customFormat="1" ht="31.2" customHeight="1" x14ac:dyDescent="0.3">
      <c r="B19" s="49"/>
      <c r="C19" s="661" t="s">
        <v>270</v>
      </c>
      <c r="D19" s="662"/>
      <c r="E19" s="52">
        <f>Terms!C19</f>
        <v>0.72727272727272729</v>
      </c>
      <c r="F19" s="51"/>
      <c r="G19" s="677"/>
      <c r="H19" s="677"/>
      <c r="I19" s="677"/>
      <c r="J19" s="677"/>
      <c r="K19" s="677"/>
      <c r="L19" s="45"/>
    </row>
    <row r="20" spans="2:18" s="4" customFormat="1" ht="31.2" customHeight="1" x14ac:dyDescent="0.3">
      <c r="B20" s="49"/>
      <c r="C20" s="661" t="s">
        <v>494</v>
      </c>
      <c r="D20" s="662"/>
      <c r="E20" s="52">
        <f>Diversity!C23</f>
        <v>0.70909090909090899</v>
      </c>
      <c r="F20" s="51"/>
      <c r="G20" s="677"/>
      <c r="H20" s="677"/>
      <c r="I20" s="677"/>
      <c r="J20" s="677"/>
      <c r="K20" s="677"/>
      <c r="L20" s="45"/>
    </row>
    <row r="21" spans="2:18" s="4" customFormat="1" ht="30" customHeight="1" x14ac:dyDescent="0.3">
      <c r="B21" s="49"/>
      <c r="C21" s="663" t="s">
        <v>495</v>
      </c>
      <c r="D21" s="664"/>
      <c r="E21" s="52">
        <f>Community!C21</f>
        <v>0.73333333333333339</v>
      </c>
      <c r="F21" s="51"/>
      <c r="G21" s="282"/>
      <c r="H21" s="282"/>
      <c r="I21" s="282"/>
      <c r="J21" s="282"/>
      <c r="K21" s="282"/>
      <c r="L21" s="45"/>
    </row>
    <row r="22" spans="2:18" s="4" customFormat="1" ht="13.2" customHeight="1" x14ac:dyDescent="0.3">
      <c r="B22" s="49"/>
      <c r="C22" s="283"/>
      <c r="D22" s="284"/>
      <c r="E22" s="285"/>
      <c r="F22" s="51"/>
      <c r="G22" s="282"/>
      <c r="H22" s="282"/>
      <c r="I22" s="282"/>
      <c r="J22" s="282"/>
      <c r="K22" s="282"/>
      <c r="L22" s="45"/>
    </row>
    <row r="23" spans="2:18" s="4" customFormat="1" ht="33" customHeight="1" x14ac:dyDescent="0.3">
      <c r="B23" s="49"/>
      <c r="C23" s="697" t="s">
        <v>264</v>
      </c>
      <c r="D23" s="698"/>
      <c r="E23" s="50">
        <f>'Governance '!I17</f>
        <v>0.5625</v>
      </c>
      <c r="F23" s="678" t="s">
        <v>879</v>
      </c>
      <c r="G23" s="679"/>
      <c r="H23" s="679"/>
      <c r="I23" s="679"/>
      <c r="J23" s="679"/>
      <c r="K23" s="679"/>
      <c r="L23" s="680"/>
    </row>
    <row r="24" spans="2:18" s="4" customFormat="1" ht="30" customHeight="1" x14ac:dyDescent="0.3">
      <c r="B24" s="10"/>
      <c r="C24" s="655" t="s">
        <v>545</v>
      </c>
      <c r="D24" s="656"/>
      <c r="E24" s="58">
        <f>(10%*E23)+(90%*(SUM(E10:E21)/12))</f>
        <v>0.70845643939393943</v>
      </c>
      <c r="F24" s="59"/>
      <c r="G24" s="56"/>
      <c r="H24" s="56"/>
      <c r="I24" s="56"/>
      <c r="J24" s="56"/>
      <c r="K24" s="56"/>
      <c r="L24" s="60"/>
      <c r="M24" s="61"/>
      <c r="N24" s="61"/>
      <c r="O24" s="61"/>
      <c r="P24" s="61"/>
      <c r="Q24" s="61"/>
      <c r="R24" s="61"/>
    </row>
    <row r="25" spans="2:18" s="4" customFormat="1" ht="30" customHeight="1" x14ac:dyDescent="0.3">
      <c r="B25" s="49"/>
      <c r="C25" s="672" t="s">
        <v>481</v>
      </c>
      <c r="D25" s="673"/>
      <c r="E25" s="52">
        <f>('Positive Impacts'!K21+'Positive Impacts'!K36)</f>
        <v>0.1</v>
      </c>
      <c r="F25" s="51"/>
      <c r="G25" s="56"/>
      <c r="H25" s="56"/>
      <c r="I25" s="56"/>
      <c r="J25" s="56"/>
      <c r="K25" s="56"/>
      <c r="L25" s="45"/>
    </row>
    <row r="26" spans="2:18" s="4" customFormat="1" ht="30" customHeight="1" x14ac:dyDescent="0.3">
      <c r="B26" s="267"/>
      <c r="C26" s="655" t="s">
        <v>859</v>
      </c>
      <c r="D26" s="656"/>
      <c r="E26" s="58">
        <f>E24+E25</f>
        <v>0.80845643939393941</v>
      </c>
      <c r="F26" s="246"/>
      <c r="G26" s="246"/>
      <c r="H26" s="246"/>
      <c r="I26" s="246"/>
      <c r="J26" s="246"/>
      <c r="K26" s="246"/>
      <c r="L26" s="247"/>
      <c r="M26" s="61"/>
      <c r="N26" s="61"/>
      <c r="O26" s="61"/>
      <c r="P26" s="61"/>
      <c r="Q26" s="61"/>
      <c r="R26" s="61"/>
    </row>
    <row r="27" spans="2:18" ht="30" customHeight="1" x14ac:dyDescent="0.3">
      <c r="B27" s="687"/>
      <c r="C27" s="688"/>
      <c r="D27" s="688"/>
      <c r="E27" s="256">
        <f>IF('Organization Profile'!H15=TRUE,0,-10%)</f>
        <v>0</v>
      </c>
      <c r="F27" s="689" t="s">
        <v>928</v>
      </c>
      <c r="G27" s="690"/>
      <c r="H27" s="690"/>
      <c r="I27" s="690"/>
      <c r="J27" s="690"/>
      <c r="K27" s="690"/>
      <c r="L27" s="690"/>
      <c r="M27" s="257"/>
      <c r="N27" s="257"/>
      <c r="O27" s="61"/>
    </row>
    <row r="28" spans="2:18" ht="30" customHeight="1" x14ac:dyDescent="0.3">
      <c r="B28" s="259"/>
      <c r="C28" s="684" t="s">
        <v>860</v>
      </c>
      <c r="D28" s="685"/>
      <c r="E28" s="58">
        <f>E26+E27</f>
        <v>0.80845643939393941</v>
      </c>
      <c r="F28" s="691"/>
      <c r="G28" s="692"/>
      <c r="H28" s="692"/>
      <c r="I28" s="692"/>
      <c r="J28" s="692"/>
      <c r="K28" s="692"/>
      <c r="L28" s="692"/>
      <c r="M28" s="258"/>
      <c r="N28" s="258"/>
      <c r="O28" s="61"/>
    </row>
    <row r="29" spans="2:18" ht="30" customHeight="1" x14ac:dyDescent="0.3">
      <c r="B29" s="583"/>
      <c r="C29" s="688"/>
      <c r="D29" s="688"/>
      <c r="E29" s="256">
        <f>IF('Organization Profile'!H18=TRUE,0,-10%)</f>
        <v>0</v>
      </c>
      <c r="F29" s="689" t="s">
        <v>929</v>
      </c>
      <c r="G29" s="690"/>
      <c r="H29" s="690"/>
      <c r="I29" s="690"/>
      <c r="J29" s="690"/>
      <c r="K29" s="690"/>
      <c r="L29" s="690"/>
      <c r="M29" s="257"/>
      <c r="N29" s="257"/>
      <c r="O29" s="61"/>
    </row>
    <row r="30" spans="2:18" ht="30" customHeight="1" x14ac:dyDescent="0.3">
      <c r="B30" s="259"/>
      <c r="C30" s="686" t="s">
        <v>876</v>
      </c>
      <c r="D30" s="685"/>
      <c r="E30" s="58">
        <f>E28+E29</f>
        <v>0.80845643939393941</v>
      </c>
      <c r="F30" s="681"/>
      <c r="G30" s="682"/>
      <c r="H30" s="682"/>
      <c r="I30" s="682"/>
      <c r="J30" s="682"/>
      <c r="K30" s="682"/>
      <c r="L30" s="682"/>
      <c r="M30" s="258"/>
      <c r="N30" s="258"/>
      <c r="O30" s="61"/>
    </row>
    <row r="31" spans="2:18" x14ac:dyDescent="0.3">
      <c r="B31" s="268" t="s">
        <v>862</v>
      </c>
      <c r="C31" s="268"/>
      <c r="D31" s="268"/>
      <c r="E31" s="268"/>
      <c r="F31" s="268"/>
      <c r="G31" s="268"/>
      <c r="H31" s="268"/>
      <c r="I31" s="268"/>
      <c r="J31" s="268"/>
      <c r="K31" s="268"/>
      <c r="L31" s="268"/>
    </row>
    <row r="32" spans="2:18" x14ac:dyDescent="0.3">
      <c r="B32" s="18" t="s">
        <v>862</v>
      </c>
    </row>
    <row r="33" spans="2:15" s="4" customFormat="1" ht="128.4" customHeight="1" x14ac:dyDescent="0.3">
      <c r="B33" s="683" t="s">
        <v>888</v>
      </c>
      <c r="C33" s="683"/>
      <c r="D33" s="683"/>
      <c r="E33" s="683"/>
      <c r="F33" s="683"/>
      <c r="G33" s="683"/>
      <c r="H33" s="683"/>
      <c r="I33" s="683"/>
      <c r="J33" s="683"/>
      <c r="K33" s="683"/>
      <c r="L33" s="683"/>
      <c r="M33" s="41"/>
      <c r="N33" s="41"/>
      <c r="O33" s="41"/>
    </row>
    <row r="34" spans="2:15" s="4" customFormat="1" ht="108.6" customHeight="1" x14ac:dyDescent="0.3">
      <c r="B34" s="683"/>
      <c r="C34" s="683"/>
      <c r="D34" s="683"/>
      <c r="E34" s="683"/>
      <c r="F34" s="683"/>
      <c r="G34" s="683"/>
      <c r="H34" s="683"/>
      <c r="I34" s="683"/>
      <c r="J34" s="683"/>
      <c r="K34" s="683"/>
      <c r="L34" s="683"/>
      <c r="M34" s="41"/>
      <c r="N34" s="41"/>
      <c r="O34" s="41"/>
    </row>
    <row r="35" spans="2:15" s="4" customFormat="1" ht="90.6" customHeight="1" x14ac:dyDescent="0.3">
      <c r="B35" s="683"/>
      <c r="C35" s="683"/>
      <c r="D35" s="683"/>
      <c r="E35" s="683"/>
      <c r="F35" s="683"/>
      <c r="G35" s="683"/>
      <c r="H35" s="683"/>
      <c r="I35" s="683"/>
      <c r="J35" s="683"/>
      <c r="K35" s="683"/>
      <c r="L35" s="683"/>
      <c r="M35" s="41"/>
      <c r="N35" s="41"/>
      <c r="O35" s="41"/>
    </row>
    <row r="36" spans="2:15" customFormat="1" ht="10.199999999999999" customHeight="1" x14ac:dyDescent="0.35">
      <c r="C36" s="149"/>
      <c r="D36" s="149"/>
      <c r="E36" s="149"/>
      <c r="F36" s="150"/>
      <c r="G36" s="144"/>
      <c r="H36" s="144"/>
      <c r="I36" s="144"/>
      <c r="J36" s="144"/>
      <c r="K36" s="144"/>
      <c r="L36" s="144"/>
      <c r="M36" s="144"/>
      <c r="N36" s="144"/>
    </row>
    <row r="37" spans="2:15" ht="45" customHeight="1" x14ac:dyDescent="0.3">
      <c r="B37" s="651" t="s">
        <v>487</v>
      </c>
      <c r="C37" s="651"/>
      <c r="D37" s="651"/>
      <c r="E37" s="651"/>
      <c r="F37" s="651"/>
      <c r="G37" s="651"/>
      <c r="H37" s="651"/>
      <c r="I37" s="651"/>
      <c r="J37" s="651"/>
      <c r="K37" s="651"/>
      <c r="L37" s="651"/>
      <c r="M37" s="62"/>
      <c r="N37" s="62"/>
    </row>
    <row r="38" spans="2:15" ht="30" customHeight="1" x14ac:dyDescent="0.3">
      <c r="B38" s="623" t="s">
        <v>854</v>
      </c>
      <c r="C38" s="623"/>
      <c r="D38" s="623"/>
      <c r="E38" s="623"/>
      <c r="F38" s="623"/>
      <c r="G38" s="623"/>
      <c r="H38" s="623"/>
      <c r="I38" s="623"/>
      <c r="J38" s="623"/>
      <c r="K38" s="623"/>
      <c r="L38" s="623"/>
      <c r="M38" s="63"/>
      <c r="N38" s="63"/>
    </row>
    <row r="39" spans="2:15" ht="18" customHeight="1" x14ac:dyDescent="0.35">
      <c r="I39" s="28"/>
      <c r="J39" s="28"/>
      <c r="K39" s="28"/>
      <c r="L39" s="28"/>
    </row>
    <row r="40" spans="2:15" ht="18" x14ac:dyDescent="0.35">
      <c r="I40" s="28"/>
      <c r="J40" s="28"/>
      <c r="K40" s="28"/>
      <c r="L40" s="28"/>
    </row>
    <row r="41" spans="2:15" ht="18" x14ac:dyDescent="0.35">
      <c r="I41" s="28"/>
      <c r="J41" s="28"/>
      <c r="K41" s="28"/>
      <c r="L41" s="28"/>
    </row>
    <row r="42" spans="2:15" ht="18" x14ac:dyDescent="0.35">
      <c r="I42" s="28"/>
      <c r="J42" s="28"/>
      <c r="K42" s="28"/>
      <c r="L42" s="28"/>
    </row>
    <row r="43" spans="2:15" ht="18" x14ac:dyDescent="0.35">
      <c r="I43" s="28"/>
      <c r="J43" s="28"/>
      <c r="K43" s="28"/>
      <c r="L43" s="28"/>
    </row>
  </sheetData>
  <mergeCells count="37">
    <mergeCell ref="G14:K20"/>
    <mergeCell ref="F23:L23"/>
    <mergeCell ref="F30:L30"/>
    <mergeCell ref="B33:L35"/>
    <mergeCell ref="C28:D28"/>
    <mergeCell ref="C30:D30"/>
    <mergeCell ref="B27:D27"/>
    <mergeCell ref="F27:L27"/>
    <mergeCell ref="F28:L28"/>
    <mergeCell ref="B29:D29"/>
    <mergeCell ref="F29:L29"/>
    <mergeCell ref="C16:D16"/>
    <mergeCell ref="C26:D26"/>
    <mergeCell ref="C17:D17"/>
    <mergeCell ref="C18:D18"/>
    <mergeCell ref="C23:D23"/>
    <mergeCell ref="C10:D10"/>
    <mergeCell ref="C11:D11"/>
    <mergeCell ref="C13:D13"/>
    <mergeCell ref="G10:K12"/>
    <mergeCell ref="G13:K13"/>
    <mergeCell ref="B37:L37"/>
    <mergeCell ref="B38:L38"/>
    <mergeCell ref="B2:L2"/>
    <mergeCell ref="B3:L3"/>
    <mergeCell ref="C24:D24"/>
    <mergeCell ref="B7:L7"/>
    <mergeCell ref="G9:K9"/>
    <mergeCell ref="C19:D19"/>
    <mergeCell ref="C20:D20"/>
    <mergeCell ref="C21:D21"/>
    <mergeCell ref="C15:D15"/>
    <mergeCell ref="C14:D14"/>
    <mergeCell ref="C12:D12"/>
    <mergeCell ref="C8:E8"/>
    <mergeCell ref="C9:D9"/>
    <mergeCell ref="C25:D25"/>
  </mergeCells>
  <pageMargins left="0.7" right="0.7" top="0.75" bottom="0.75" header="0.3" footer="0.3"/>
  <pageSetup scale="21" orientation="landscape" r:id="rId1"/>
  <customProperties>
    <customPr name="SSC_SHEET_GUID" r:id="rId2"/>
  </customProperties>
  <ignoredErrors>
    <ignoredError sqref="E27 E29" formula="1"/>
  </ignoredErrors>
  <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19CF-F99C-4A01-A19A-2C6851522B8F}">
  <sheetPr>
    <tabColor theme="7" tint="0.59999389629810485"/>
    <pageSetUpPr autoPageBreaks="0"/>
  </sheetPr>
  <dimension ref="B1:R87"/>
  <sheetViews>
    <sheetView showGridLines="0" zoomScaleNormal="100" workbookViewId="0">
      <selection activeCell="B2" sqref="B2:M2"/>
    </sheetView>
  </sheetViews>
  <sheetFormatPr defaultColWidth="8.6640625" defaultRowHeight="14.4" x14ac:dyDescent="0.3"/>
  <cols>
    <col min="1" max="1" width="3" customWidth="1"/>
    <col min="2" max="2" width="5.109375" customWidth="1"/>
    <col min="3" max="3" width="12.88671875" customWidth="1"/>
    <col min="4" max="4" width="14.6640625" customWidth="1"/>
    <col min="5" max="5" width="18.6640625" customWidth="1"/>
    <col min="6" max="6" width="12.6640625" customWidth="1"/>
    <col min="7" max="7" width="20.33203125" customWidth="1"/>
    <col min="8" max="8" width="17.109375" customWidth="1"/>
    <col min="9" max="9" width="20.88671875" customWidth="1"/>
    <col min="10" max="10" width="19.6640625" customWidth="1"/>
    <col min="11" max="11" width="20.6640625" customWidth="1"/>
    <col min="12" max="12" width="16" customWidth="1"/>
    <col min="13" max="13" width="4.33203125" customWidth="1"/>
    <col min="14" max="14" width="28.6640625" customWidth="1"/>
    <col min="15" max="15" width="40.44140625" customWidth="1"/>
    <col min="16" max="16" width="44.109375" customWidth="1"/>
    <col min="17" max="17" width="27.6640625" customWidth="1"/>
  </cols>
  <sheetData>
    <row r="1" spans="2:14" ht="11.7" customHeight="1" x14ac:dyDescent="0.3"/>
    <row r="2" spans="2:14" ht="45" customHeight="1" x14ac:dyDescent="0.3">
      <c r="B2" s="774" t="s">
        <v>455</v>
      </c>
      <c r="C2" s="775"/>
      <c r="D2" s="775"/>
      <c r="E2" s="775"/>
      <c r="F2" s="775"/>
      <c r="G2" s="775"/>
      <c r="H2" s="775"/>
      <c r="I2" s="775"/>
      <c r="J2" s="775"/>
      <c r="K2" s="775"/>
      <c r="L2" s="775"/>
      <c r="M2" s="776"/>
      <c r="N2" s="62"/>
    </row>
    <row r="3" spans="2:14" ht="40.200000000000003" customHeight="1" x14ac:dyDescent="0.3">
      <c r="B3" s="623" t="s">
        <v>856</v>
      </c>
      <c r="C3" s="623"/>
      <c r="D3" s="623"/>
      <c r="E3" s="623"/>
      <c r="F3" s="623"/>
      <c r="G3" s="623"/>
      <c r="H3" s="623"/>
      <c r="I3" s="623"/>
      <c r="J3" s="623"/>
      <c r="K3" s="623"/>
      <c r="L3" s="623"/>
      <c r="M3" s="623"/>
      <c r="N3" s="63"/>
    </row>
    <row r="4" spans="2:14" ht="28.5" customHeight="1" x14ac:dyDescent="0.3">
      <c r="B4" s="777" t="s">
        <v>498</v>
      </c>
      <c r="C4" s="778"/>
      <c r="D4" s="778"/>
      <c r="E4" s="778"/>
      <c r="F4" s="778"/>
      <c r="G4" s="778"/>
      <c r="H4" s="778"/>
      <c r="I4" s="778"/>
      <c r="J4" s="778"/>
      <c r="K4" s="778"/>
      <c r="L4" s="778"/>
      <c r="M4" s="778"/>
      <c r="N4" s="63"/>
    </row>
    <row r="5" spans="2:14" ht="10.199999999999999" customHeight="1" x14ac:dyDescent="0.3">
      <c r="C5" s="64"/>
      <c r="D5" s="64"/>
      <c r="E5" s="64"/>
      <c r="F5" s="64"/>
      <c r="G5" s="64"/>
      <c r="H5" s="64"/>
      <c r="I5" s="64"/>
      <c r="J5" s="64"/>
      <c r="K5" s="64"/>
      <c r="L5" s="64"/>
      <c r="M5" s="64"/>
      <c r="N5" s="64"/>
    </row>
    <row r="6" spans="2:14" ht="49.95" customHeight="1" x14ac:dyDescent="0.3">
      <c r="C6" s="64"/>
      <c r="D6" s="64"/>
      <c r="E6" s="64"/>
      <c r="F6" s="64"/>
      <c r="G6" s="64"/>
      <c r="H6" s="64"/>
      <c r="I6" s="64"/>
      <c r="J6" s="64"/>
      <c r="K6" s="64"/>
      <c r="L6" s="64"/>
      <c r="M6" s="64"/>
      <c r="N6" s="64"/>
    </row>
    <row r="7" spans="2:14" ht="49.95" customHeight="1" x14ac:dyDescent="0.3">
      <c r="C7" s="64"/>
      <c r="D7" s="64"/>
      <c r="E7" s="64"/>
      <c r="F7" s="64"/>
      <c r="G7" s="64"/>
      <c r="H7" s="64"/>
      <c r="I7" s="64"/>
      <c r="J7" s="64"/>
      <c r="K7" s="64"/>
      <c r="L7" s="64"/>
      <c r="M7" s="64"/>
      <c r="N7" s="64"/>
    </row>
    <row r="8" spans="2:14" ht="49.95" customHeight="1" x14ac:dyDescent="0.3">
      <c r="C8" s="64"/>
      <c r="D8" s="64"/>
      <c r="E8" s="64"/>
      <c r="F8" s="64"/>
      <c r="G8" s="64"/>
      <c r="H8" s="64"/>
      <c r="I8" s="64"/>
      <c r="J8" s="64"/>
      <c r="K8" s="64"/>
      <c r="L8" s="64"/>
      <c r="M8" s="64"/>
      <c r="N8" s="64"/>
    </row>
    <row r="9" spans="2:14" ht="49.95" customHeight="1" x14ac:dyDescent="0.3">
      <c r="C9" s="64"/>
      <c r="D9" s="64"/>
      <c r="E9" s="64"/>
      <c r="F9" s="64"/>
      <c r="G9" s="64"/>
      <c r="H9" s="64"/>
      <c r="I9" s="64"/>
      <c r="J9" s="64"/>
      <c r="K9" s="64"/>
      <c r="L9" s="64"/>
      <c r="M9" s="64"/>
      <c r="N9" s="64"/>
    </row>
    <row r="10" spans="2:14" ht="49.95" customHeight="1" x14ac:dyDescent="0.3">
      <c r="C10" s="64"/>
      <c r="D10" s="64"/>
      <c r="E10" s="64"/>
      <c r="F10" s="64"/>
      <c r="G10" s="64"/>
      <c r="H10" s="64"/>
      <c r="I10" s="64"/>
      <c r="J10" s="64"/>
      <c r="K10" s="64"/>
      <c r="L10" s="64"/>
      <c r="M10" s="64"/>
      <c r="N10" s="64"/>
    </row>
    <row r="11" spans="2:14" ht="49.95" customHeight="1" x14ac:dyDescent="0.3">
      <c r="C11" s="64"/>
      <c r="D11" s="64"/>
      <c r="E11" s="64"/>
      <c r="F11" s="64"/>
      <c r="G11" s="64"/>
      <c r="H11" s="64"/>
      <c r="I11" s="64"/>
      <c r="J11" s="64"/>
      <c r="K11" s="64"/>
      <c r="L11" s="64"/>
      <c r="M11" s="64"/>
      <c r="N11" s="64"/>
    </row>
    <row r="12" spans="2:14" ht="49.95" customHeight="1" x14ac:dyDescent="0.3">
      <c r="C12" s="64"/>
      <c r="D12" s="64"/>
      <c r="E12" s="64"/>
      <c r="F12" s="64"/>
      <c r="G12" s="64"/>
      <c r="H12" s="64"/>
      <c r="I12" s="64"/>
      <c r="J12" s="64"/>
      <c r="K12" s="64"/>
      <c r="L12" s="64"/>
      <c r="M12" s="64"/>
      <c r="N12" s="64"/>
    </row>
    <row r="13" spans="2:14" ht="49.95" customHeight="1" x14ac:dyDescent="0.3">
      <c r="C13" s="64"/>
      <c r="D13" s="64"/>
      <c r="E13" s="64"/>
      <c r="F13" s="64"/>
      <c r="G13" s="64"/>
      <c r="H13" s="64"/>
      <c r="I13" s="64"/>
      <c r="J13" s="64"/>
      <c r="K13" s="64"/>
      <c r="L13" s="64"/>
      <c r="M13" s="64"/>
      <c r="N13" s="64"/>
    </row>
    <row r="14" spans="2:14" ht="49.95" customHeight="1" x14ac:dyDescent="0.3">
      <c r="C14" s="64"/>
      <c r="D14" s="64"/>
      <c r="E14" s="64"/>
      <c r="F14" s="64"/>
      <c r="G14" s="64"/>
      <c r="H14" s="64"/>
      <c r="I14" s="64"/>
      <c r="J14" s="64"/>
      <c r="K14" s="64"/>
      <c r="L14" s="64"/>
      <c r="M14" s="64"/>
      <c r="N14" s="64"/>
    </row>
    <row r="15" spans="2:14" ht="49.95" customHeight="1" x14ac:dyDescent="0.3">
      <c r="C15" s="64"/>
      <c r="D15" s="64"/>
      <c r="E15" s="64"/>
      <c r="F15" s="64"/>
      <c r="G15" s="64"/>
      <c r="H15" s="64"/>
      <c r="I15" s="64"/>
      <c r="J15" s="64"/>
      <c r="K15" s="64"/>
      <c r="L15" s="64"/>
      <c r="M15" s="64"/>
      <c r="N15" s="64"/>
    </row>
    <row r="16" spans="2:14" ht="30" customHeight="1" x14ac:dyDescent="0.3">
      <c r="B16" s="657" t="s">
        <v>472</v>
      </c>
      <c r="C16" s="658"/>
      <c r="D16" s="658"/>
      <c r="E16" s="658"/>
      <c r="F16" s="658"/>
      <c r="G16" s="658"/>
      <c r="H16" s="658"/>
      <c r="I16" s="658"/>
      <c r="J16" s="658"/>
      <c r="K16" s="658"/>
      <c r="L16" s="658"/>
      <c r="M16" s="659"/>
      <c r="N16" s="65"/>
    </row>
    <row r="17" spans="2:18" s="4" customFormat="1" ht="21.45" customHeight="1" x14ac:dyDescent="0.4">
      <c r="B17" s="42"/>
      <c r="C17" s="66"/>
      <c r="D17" s="66"/>
      <c r="E17" s="66"/>
      <c r="F17" s="66"/>
      <c r="G17" s="66"/>
      <c r="H17" s="66"/>
      <c r="I17" s="44"/>
      <c r="J17" s="44"/>
      <c r="K17" s="44"/>
      <c r="L17" s="66"/>
      <c r="M17" s="67"/>
      <c r="N17" s="68"/>
    </row>
    <row r="18" spans="2:18" ht="47.7" customHeight="1" x14ac:dyDescent="0.3">
      <c r="B18" s="69"/>
      <c r="C18" s="714" t="s">
        <v>330</v>
      </c>
      <c r="D18" s="715"/>
      <c r="E18" s="715"/>
      <c r="F18" s="716"/>
      <c r="G18" s="70" t="s">
        <v>476</v>
      </c>
      <c r="H18" s="660" t="s">
        <v>473</v>
      </c>
      <c r="I18" s="660"/>
      <c r="J18" s="660"/>
      <c r="K18" s="660"/>
      <c r="L18" s="660"/>
      <c r="M18" s="71"/>
      <c r="N18" s="72"/>
      <c r="Q18" s="773" t="s">
        <v>342</v>
      </c>
      <c r="R18" s="773"/>
    </row>
    <row r="19" spans="2:18" ht="30" customHeight="1" x14ac:dyDescent="0.3">
      <c r="B19" s="69"/>
      <c r="C19" s="779" t="s">
        <v>547</v>
      </c>
      <c r="D19" s="780"/>
      <c r="E19" s="780"/>
      <c r="F19" s="781"/>
      <c r="G19" s="74">
        <f>$G$68</f>
        <v>0.6412500000000001</v>
      </c>
      <c r="H19" s="676" t="s">
        <v>740</v>
      </c>
      <c r="I19" s="676"/>
      <c r="J19" s="676"/>
      <c r="K19" s="676"/>
      <c r="L19" s="676"/>
      <c r="M19" s="71"/>
      <c r="N19" s="72"/>
      <c r="Q19" s="75" t="s">
        <v>310</v>
      </c>
      <c r="R19" s="74">
        <f>G19</f>
        <v>0.6412500000000001</v>
      </c>
    </row>
    <row r="20" spans="2:18" ht="30" customHeight="1" x14ac:dyDescent="0.3">
      <c r="B20" s="69"/>
      <c r="C20" s="759" t="s">
        <v>548</v>
      </c>
      <c r="D20" s="760"/>
      <c r="E20" s="760"/>
      <c r="F20" s="761"/>
      <c r="G20" s="76">
        <f>H68</f>
        <v>0.6412500000000001</v>
      </c>
      <c r="H20" s="676"/>
      <c r="I20" s="676"/>
      <c r="J20" s="676"/>
      <c r="K20" s="676"/>
      <c r="L20" s="676"/>
      <c r="M20" s="71"/>
      <c r="N20" s="72"/>
      <c r="Q20" s="77" t="s">
        <v>311</v>
      </c>
      <c r="R20" s="76">
        <f t="shared" ref="R20:R35" si="0">G20</f>
        <v>0.6412500000000001</v>
      </c>
    </row>
    <row r="21" spans="2:18" ht="30" customHeight="1" x14ac:dyDescent="0.3">
      <c r="B21" s="69"/>
      <c r="C21" s="762" t="s">
        <v>549</v>
      </c>
      <c r="D21" s="763"/>
      <c r="E21" s="763"/>
      <c r="F21" s="764"/>
      <c r="G21" s="76">
        <f>I68</f>
        <v>0.63375000000000004</v>
      </c>
      <c r="H21" s="676"/>
      <c r="I21" s="676"/>
      <c r="J21" s="676"/>
      <c r="K21" s="676"/>
      <c r="L21" s="676"/>
      <c r="M21" s="71"/>
      <c r="N21" s="72"/>
      <c r="Q21" s="77" t="s">
        <v>312</v>
      </c>
      <c r="R21" s="76">
        <f t="shared" si="0"/>
        <v>0.63375000000000004</v>
      </c>
    </row>
    <row r="22" spans="2:18" ht="34.950000000000003" customHeight="1" x14ac:dyDescent="0.3">
      <c r="B22" s="69"/>
      <c r="C22" s="765" t="s">
        <v>550</v>
      </c>
      <c r="D22" s="766"/>
      <c r="E22" s="766"/>
      <c r="F22" s="767"/>
      <c r="G22" s="76">
        <f>$K$68</f>
        <v>0.67602272727272739</v>
      </c>
      <c r="H22" s="676"/>
      <c r="I22" s="676"/>
      <c r="J22" s="676"/>
      <c r="K22" s="676"/>
      <c r="L22" s="676"/>
      <c r="M22" s="71"/>
      <c r="N22" s="72"/>
      <c r="Q22" s="77" t="s">
        <v>313</v>
      </c>
      <c r="R22" s="76">
        <f t="shared" si="0"/>
        <v>0.67602272727272739</v>
      </c>
    </row>
    <row r="23" spans="2:18" ht="30" customHeight="1" x14ac:dyDescent="0.3">
      <c r="B23" s="69"/>
      <c r="C23" s="794" t="s">
        <v>551</v>
      </c>
      <c r="D23" s="795"/>
      <c r="E23" s="795"/>
      <c r="F23" s="796"/>
      <c r="G23" s="76">
        <f>J68</f>
        <v>0.69443181818181809</v>
      </c>
      <c r="H23" s="676"/>
      <c r="I23" s="676"/>
      <c r="J23" s="676"/>
      <c r="K23" s="676"/>
      <c r="L23" s="676"/>
      <c r="M23" s="71"/>
      <c r="N23" s="72"/>
      <c r="Q23" s="77" t="s">
        <v>314</v>
      </c>
      <c r="R23" s="76">
        <f t="shared" si="0"/>
        <v>0.69443181818181809</v>
      </c>
    </row>
    <row r="24" spans="2:18" ht="30" customHeight="1" x14ac:dyDescent="0.3">
      <c r="B24" s="69"/>
      <c r="C24" s="797" t="s">
        <v>552</v>
      </c>
      <c r="D24" s="798"/>
      <c r="E24" s="798"/>
      <c r="F24" s="799"/>
      <c r="G24" s="76">
        <f>$I$59</f>
        <v>0.80625000000000002</v>
      </c>
      <c r="H24" s="660" t="s">
        <v>475</v>
      </c>
      <c r="I24" s="660"/>
      <c r="J24" s="660"/>
      <c r="K24" s="660"/>
      <c r="L24" s="660"/>
      <c r="M24" s="71"/>
      <c r="N24" s="72"/>
      <c r="Q24" s="77" t="s">
        <v>315</v>
      </c>
      <c r="R24" s="76">
        <f t="shared" si="0"/>
        <v>0.80625000000000002</v>
      </c>
    </row>
    <row r="25" spans="2:18" ht="30" customHeight="1" x14ac:dyDescent="0.3">
      <c r="B25" s="69"/>
      <c r="C25" s="800" t="s">
        <v>553</v>
      </c>
      <c r="D25" s="801"/>
      <c r="E25" s="801"/>
      <c r="F25" s="802"/>
      <c r="G25" s="76">
        <f>$G$59</f>
        <v>0.73125000000000007</v>
      </c>
      <c r="H25" s="699" t="s">
        <v>489</v>
      </c>
      <c r="I25" s="700"/>
      <c r="J25" s="700"/>
      <c r="K25" s="700"/>
      <c r="L25" s="700"/>
      <c r="M25" s="701"/>
      <c r="N25" s="72"/>
      <c r="Q25" s="77" t="s">
        <v>316</v>
      </c>
      <c r="R25" s="76">
        <f t="shared" si="0"/>
        <v>0.73125000000000007</v>
      </c>
    </row>
    <row r="26" spans="2:18" ht="30" customHeight="1" x14ac:dyDescent="0.3">
      <c r="B26" s="69"/>
      <c r="C26" s="803" t="s">
        <v>554</v>
      </c>
      <c r="D26" s="804"/>
      <c r="E26" s="804"/>
      <c r="F26" s="805"/>
      <c r="G26" s="76">
        <f>$L$68</f>
        <v>0.67602272727272739</v>
      </c>
      <c r="H26" s="699"/>
      <c r="I26" s="700"/>
      <c r="J26" s="700"/>
      <c r="K26" s="700"/>
      <c r="L26" s="700"/>
      <c r="M26" s="701"/>
      <c r="N26" s="72"/>
      <c r="Q26" s="77" t="s">
        <v>317</v>
      </c>
      <c r="R26" s="76">
        <f t="shared" si="0"/>
        <v>0.67602272727272739</v>
      </c>
    </row>
    <row r="27" spans="2:18" ht="30" customHeight="1" x14ac:dyDescent="0.3">
      <c r="B27" s="69"/>
      <c r="C27" s="788" t="s">
        <v>555</v>
      </c>
      <c r="D27" s="789"/>
      <c r="E27" s="789"/>
      <c r="F27" s="790"/>
      <c r="G27" s="76">
        <f>$G$74</f>
        <v>0.71625000000000005</v>
      </c>
      <c r="H27" s="699"/>
      <c r="I27" s="700"/>
      <c r="J27" s="700"/>
      <c r="K27" s="700"/>
      <c r="L27" s="700"/>
      <c r="M27" s="701"/>
      <c r="N27" s="72"/>
      <c r="Q27" s="77" t="s">
        <v>318</v>
      </c>
      <c r="R27" s="76">
        <f t="shared" si="0"/>
        <v>0.71625000000000005</v>
      </c>
    </row>
    <row r="28" spans="2:18" ht="30" customHeight="1" x14ac:dyDescent="0.3">
      <c r="B28" s="69"/>
      <c r="C28" s="791" t="s">
        <v>556</v>
      </c>
      <c r="D28" s="792"/>
      <c r="E28" s="792"/>
      <c r="F28" s="793"/>
      <c r="G28" s="76">
        <f>$H$74</f>
        <v>0.71625000000000005</v>
      </c>
      <c r="H28" s="699"/>
      <c r="I28" s="700"/>
      <c r="J28" s="700"/>
      <c r="K28" s="700"/>
      <c r="L28" s="700"/>
      <c r="M28" s="701"/>
      <c r="N28" s="72"/>
      <c r="Q28" s="77" t="s">
        <v>319</v>
      </c>
      <c r="R28" s="76">
        <f t="shared" si="0"/>
        <v>0.71625000000000005</v>
      </c>
    </row>
    <row r="29" spans="2:18" ht="30" customHeight="1" x14ac:dyDescent="0.3">
      <c r="B29" s="69"/>
      <c r="C29" s="785" t="s">
        <v>557</v>
      </c>
      <c r="D29" s="786"/>
      <c r="E29" s="786"/>
      <c r="F29" s="787"/>
      <c r="G29" s="76">
        <f>$I$74</f>
        <v>0.71625000000000005</v>
      </c>
      <c r="H29" s="699"/>
      <c r="I29" s="700"/>
      <c r="J29" s="700"/>
      <c r="K29" s="700"/>
      <c r="L29" s="700"/>
      <c r="M29" s="701"/>
      <c r="N29" s="72"/>
      <c r="Q29" s="77" t="s">
        <v>320</v>
      </c>
      <c r="R29" s="76">
        <f t="shared" si="0"/>
        <v>0.71625000000000005</v>
      </c>
    </row>
    <row r="30" spans="2:18" ht="30" customHeight="1" x14ac:dyDescent="0.3">
      <c r="B30" s="69"/>
      <c r="C30" s="717" t="s">
        <v>558</v>
      </c>
      <c r="D30" s="718"/>
      <c r="E30" s="718"/>
      <c r="F30" s="719"/>
      <c r="G30" s="76">
        <f>J59</f>
        <v>0.68166666666666675</v>
      </c>
      <c r="H30" s="699"/>
      <c r="I30" s="700"/>
      <c r="J30" s="700"/>
      <c r="K30" s="700"/>
      <c r="L30" s="700"/>
      <c r="M30" s="701"/>
      <c r="N30" s="72"/>
      <c r="Q30" s="77" t="s">
        <v>321</v>
      </c>
      <c r="R30" s="76">
        <f t="shared" si="0"/>
        <v>0.68166666666666675</v>
      </c>
    </row>
    <row r="31" spans="2:18" ht="30" customHeight="1" x14ac:dyDescent="0.3">
      <c r="B31" s="69"/>
      <c r="C31" s="720" t="s">
        <v>559</v>
      </c>
      <c r="D31" s="721"/>
      <c r="E31" s="721"/>
      <c r="F31" s="722"/>
      <c r="G31" s="76">
        <f>$H$59</f>
        <v>0.61875000000000002</v>
      </c>
      <c r="H31" s="699"/>
      <c r="I31" s="700"/>
      <c r="J31" s="700"/>
      <c r="K31" s="700"/>
      <c r="L31" s="700"/>
      <c r="M31" s="701"/>
      <c r="N31" s="72"/>
      <c r="Q31" s="77" t="s">
        <v>322</v>
      </c>
      <c r="R31" s="76">
        <f t="shared" si="0"/>
        <v>0.61875000000000002</v>
      </c>
    </row>
    <row r="32" spans="2:18" ht="30" customHeight="1" x14ac:dyDescent="0.3">
      <c r="B32" s="69"/>
      <c r="C32" s="723" t="s">
        <v>560</v>
      </c>
      <c r="D32" s="724"/>
      <c r="E32" s="724"/>
      <c r="F32" s="725"/>
      <c r="G32" s="76">
        <f>$K$59</f>
        <v>0.71500000000000008</v>
      </c>
      <c r="H32" s="699"/>
      <c r="I32" s="700"/>
      <c r="J32" s="700"/>
      <c r="K32" s="700"/>
      <c r="L32" s="700"/>
      <c r="M32" s="701"/>
      <c r="N32" s="72"/>
      <c r="Q32" s="77" t="s">
        <v>323</v>
      </c>
      <c r="R32" s="76">
        <f t="shared" si="0"/>
        <v>0.71500000000000008</v>
      </c>
    </row>
    <row r="33" spans="2:18" ht="30" customHeight="1" x14ac:dyDescent="0.3">
      <c r="B33" s="69"/>
      <c r="C33" s="726" t="s">
        <v>561</v>
      </c>
      <c r="D33" s="727"/>
      <c r="E33" s="727"/>
      <c r="F33" s="728"/>
      <c r="G33" s="76">
        <f>$L$59</f>
        <v>0.71500000000000008</v>
      </c>
      <c r="H33" s="288"/>
      <c r="I33" s="56"/>
      <c r="J33" s="56"/>
      <c r="K33" s="56"/>
      <c r="L33" s="56"/>
      <c r="M33" s="71"/>
      <c r="N33" s="72"/>
      <c r="Q33" s="77" t="s">
        <v>324</v>
      </c>
      <c r="R33" s="76">
        <f t="shared" si="0"/>
        <v>0.71500000000000008</v>
      </c>
    </row>
    <row r="34" spans="2:18" ht="30" customHeight="1" x14ac:dyDescent="0.3">
      <c r="B34" s="69"/>
      <c r="C34" s="729" t="s">
        <v>562</v>
      </c>
      <c r="D34" s="730"/>
      <c r="E34" s="730"/>
      <c r="F34" s="731"/>
      <c r="G34" s="76">
        <f>$J$74</f>
        <v>0.71625000000000005</v>
      </c>
      <c r="H34" s="288"/>
      <c r="I34" s="56"/>
      <c r="J34" s="56"/>
      <c r="K34" s="56"/>
      <c r="L34" s="56"/>
      <c r="M34" s="78"/>
      <c r="N34" s="79"/>
      <c r="Q34" s="77" t="s">
        <v>325</v>
      </c>
      <c r="R34" s="76">
        <f t="shared" si="0"/>
        <v>0.71625000000000005</v>
      </c>
    </row>
    <row r="35" spans="2:18" ht="30" customHeight="1" x14ac:dyDescent="0.3">
      <c r="B35" s="69"/>
      <c r="C35" s="732" t="s">
        <v>563</v>
      </c>
      <c r="D35" s="733"/>
      <c r="E35" s="733"/>
      <c r="F35" s="734"/>
      <c r="G35" s="80">
        <f>$K$74</f>
        <v>0.71625000000000005</v>
      </c>
      <c r="H35" s="288"/>
      <c r="I35" s="56"/>
      <c r="J35" s="56"/>
      <c r="K35" s="56"/>
      <c r="L35" s="56"/>
      <c r="M35" s="71"/>
      <c r="N35" s="72"/>
      <c r="Q35" s="81" t="s">
        <v>326</v>
      </c>
      <c r="R35" s="80">
        <f t="shared" si="0"/>
        <v>0.71625000000000005</v>
      </c>
    </row>
    <row r="36" spans="2:18" ht="30" customHeight="1" x14ac:dyDescent="0.3">
      <c r="B36" s="69"/>
      <c r="C36" s="782" t="s">
        <v>545</v>
      </c>
      <c r="D36" s="783"/>
      <c r="E36" s="783"/>
      <c r="F36" s="784"/>
      <c r="G36" s="82">
        <f>SUM(G19:G35)/17</f>
        <v>0.69481729055258479</v>
      </c>
      <c r="H36" s="702" t="s">
        <v>889</v>
      </c>
      <c r="I36" s="703"/>
      <c r="J36" s="703"/>
      <c r="K36" s="703"/>
      <c r="L36" s="703"/>
      <c r="M36" s="704"/>
      <c r="N36" s="72"/>
    </row>
    <row r="37" spans="2:18" s="4" customFormat="1" ht="30" customHeight="1" x14ac:dyDescent="0.3">
      <c r="B37" s="49"/>
      <c r="C37" s="744" t="s">
        <v>481</v>
      </c>
      <c r="D37" s="745"/>
      <c r="E37" s="745"/>
      <c r="F37" s="746"/>
      <c r="G37" s="83">
        <f>'Overall Scores'!E25</f>
        <v>0.1</v>
      </c>
      <c r="H37" s="289"/>
      <c r="I37" s="289"/>
      <c r="J37" s="289"/>
      <c r="K37" s="289"/>
      <c r="L37" s="289"/>
      <c r="M37" s="290"/>
    </row>
    <row r="38" spans="2:18" s="4" customFormat="1" ht="30" customHeight="1" x14ac:dyDescent="0.3">
      <c r="B38" s="10"/>
      <c r="C38" s="747" t="s">
        <v>859</v>
      </c>
      <c r="D38" s="748"/>
      <c r="E38" s="748"/>
      <c r="F38" s="749"/>
      <c r="G38" s="84">
        <f>G36+G37</f>
        <v>0.79481729055258477</v>
      </c>
      <c r="H38" s="289"/>
      <c r="I38" s="289"/>
      <c r="J38" s="289"/>
      <c r="K38" s="289"/>
      <c r="L38" s="289"/>
      <c r="M38" s="290"/>
      <c r="N38" s="61"/>
      <c r="O38" s="61"/>
      <c r="P38" s="61"/>
      <c r="Q38" s="61"/>
      <c r="R38" s="61"/>
    </row>
    <row r="39" spans="2:18" s="18" customFormat="1" ht="30" customHeight="1" x14ac:dyDescent="0.3">
      <c r="B39" s="10"/>
      <c r="C39" s="771"/>
      <c r="D39" s="771"/>
      <c r="E39" s="771"/>
      <c r="F39" s="772"/>
      <c r="G39" s="256">
        <f>IF('Organization Profile'!H15=TRUE,0,-10%)</f>
        <v>0</v>
      </c>
      <c r="H39" s="689" t="s">
        <v>885</v>
      </c>
      <c r="I39" s="690"/>
      <c r="J39" s="690"/>
      <c r="K39" s="690"/>
      <c r="L39" s="690"/>
      <c r="M39" s="690"/>
      <c r="N39" s="269"/>
      <c r="O39" s="61"/>
    </row>
    <row r="40" spans="2:18" s="18" customFormat="1" ht="30" customHeight="1" x14ac:dyDescent="0.3">
      <c r="B40" s="272"/>
      <c r="C40" s="684" t="s">
        <v>877</v>
      </c>
      <c r="D40" s="684"/>
      <c r="E40" s="684"/>
      <c r="F40" s="685"/>
      <c r="G40" s="58">
        <f>G38+G39</f>
        <v>0.79481729055258477</v>
      </c>
      <c r="H40" s="691"/>
      <c r="I40" s="692"/>
      <c r="J40" s="692"/>
      <c r="K40" s="692"/>
      <c r="L40" s="692"/>
      <c r="M40" s="692"/>
      <c r="N40" s="270"/>
      <c r="O40" s="61"/>
    </row>
    <row r="41" spans="2:18" s="18" customFormat="1" ht="30" customHeight="1" x14ac:dyDescent="0.3">
      <c r="B41" s="245"/>
      <c r="C41" s="261"/>
      <c r="D41" s="261"/>
      <c r="E41" s="261"/>
      <c r="F41" s="262"/>
      <c r="G41" s="256">
        <f>IF('Organization Profile'!H18=TRUE,0,-10%)</f>
        <v>0</v>
      </c>
      <c r="H41" s="689" t="s">
        <v>884</v>
      </c>
      <c r="I41" s="690"/>
      <c r="J41" s="690"/>
      <c r="K41" s="690"/>
      <c r="L41" s="690"/>
      <c r="M41" s="690"/>
      <c r="N41" s="269"/>
      <c r="O41" s="61"/>
    </row>
    <row r="42" spans="2:18" s="18" customFormat="1" ht="30" customHeight="1" x14ac:dyDescent="0.3">
      <c r="B42" s="273"/>
      <c r="C42" s="686" t="s">
        <v>878</v>
      </c>
      <c r="D42" s="684"/>
      <c r="E42" s="684"/>
      <c r="F42" s="685"/>
      <c r="G42" s="58">
        <f>G40+G41</f>
        <v>0.79481729055258477</v>
      </c>
      <c r="H42" s="681"/>
      <c r="I42" s="682"/>
      <c r="J42" s="682"/>
      <c r="K42" s="682"/>
      <c r="L42" s="682"/>
      <c r="M42" s="682"/>
      <c r="N42" s="260"/>
      <c r="O42" s="61"/>
    </row>
    <row r="43" spans="2:18" ht="14.4" customHeight="1" x14ac:dyDescent="0.3">
      <c r="B43" s="85"/>
      <c r="C43" s="86"/>
      <c r="D43" s="86"/>
      <c r="E43" s="86"/>
      <c r="F43" s="86"/>
      <c r="G43" s="86"/>
      <c r="H43" s="248"/>
      <c r="I43" s="248"/>
      <c r="J43" s="248"/>
      <c r="K43" s="248"/>
      <c r="L43" s="248"/>
      <c r="M43" s="248"/>
      <c r="N43" s="271"/>
    </row>
    <row r="45" spans="2:18" ht="30" customHeight="1" x14ac:dyDescent="0.3">
      <c r="B45" s="750" t="s">
        <v>866</v>
      </c>
      <c r="C45" s="751"/>
      <c r="D45" s="751"/>
      <c r="E45" s="751"/>
      <c r="F45" s="751"/>
      <c r="G45" s="751"/>
      <c r="H45" s="751"/>
      <c r="I45" s="751"/>
      <c r="J45" s="751"/>
      <c r="K45" s="751"/>
      <c r="L45" s="751"/>
      <c r="M45" s="752"/>
      <c r="N45" s="65"/>
    </row>
    <row r="46" spans="2:18" s="4" customFormat="1" ht="49.95" customHeight="1" x14ac:dyDescent="0.35">
      <c r="B46" s="360" t="s">
        <v>882</v>
      </c>
      <c r="C46" s="469"/>
      <c r="D46" s="469"/>
      <c r="E46" s="469"/>
      <c r="F46" s="469"/>
      <c r="G46" s="469"/>
      <c r="H46" s="469"/>
      <c r="I46" s="469"/>
      <c r="J46" s="469"/>
      <c r="K46" s="469"/>
      <c r="L46" s="469"/>
      <c r="M46" s="618"/>
      <c r="N46" s="68"/>
    </row>
    <row r="47" spans="2:18" ht="22.5" customHeight="1" x14ac:dyDescent="0.3">
      <c r="B47" s="69"/>
      <c r="C47" s="87"/>
      <c r="D47" s="87"/>
      <c r="E47" s="87"/>
      <c r="F47" s="87"/>
      <c r="G47" s="87"/>
      <c r="H47" s="87"/>
      <c r="I47" s="87"/>
      <c r="J47" s="87"/>
      <c r="K47" s="87"/>
      <c r="L47" s="87"/>
      <c r="M47" s="88"/>
      <c r="N47" s="89"/>
    </row>
    <row r="48" spans="2:18" ht="40.200000000000003" customHeight="1" x14ac:dyDescent="0.3">
      <c r="B48" s="90"/>
      <c r="C48" s="705" t="s">
        <v>456</v>
      </c>
      <c r="D48" s="706"/>
      <c r="E48" s="706"/>
      <c r="F48" s="706"/>
      <c r="G48" s="706"/>
      <c r="H48" s="706"/>
      <c r="I48" s="706"/>
      <c r="J48" s="706"/>
      <c r="K48" s="706"/>
      <c r="L48" s="707"/>
      <c r="M48" s="91"/>
      <c r="N48" s="92"/>
    </row>
    <row r="49" spans="2:15" s="96" customFormat="1" ht="25.2" customHeight="1" x14ac:dyDescent="0.3">
      <c r="B49" s="93"/>
      <c r="C49" s="813" t="s">
        <v>867</v>
      </c>
      <c r="D49" s="814"/>
      <c r="E49" s="815"/>
      <c r="F49" s="819" t="s">
        <v>869</v>
      </c>
      <c r="G49" s="821" t="s">
        <v>564</v>
      </c>
      <c r="H49" s="811" t="s">
        <v>565</v>
      </c>
      <c r="I49" s="827" t="s">
        <v>566</v>
      </c>
      <c r="J49" s="825" t="s">
        <v>567</v>
      </c>
      <c r="K49" s="823" t="s">
        <v>568</v>
      </c>
      <c r="L49" s="809" t="s">
        <v>569</v>
      </c>
      <c r="M49" s="94"/>
      <c r="N49" s="95"/>
    </row>
    <row r="50" spans="2:15" s="96" customFormat="1" ht="32.700000000000003" customHeight="1" x14ac:dyDescent="0.3">
      <c r="B50" s="93"/>
      <c r="C50" s="816"/>
      <c r="D50" s="817"/>
      <c r="E50" s="818"/>
      <c r="F50" s="820"/>
      <c r="G50" s="822"/>
      <c r="H50" s="812"/>
      <c r="I50" s="828"/>
      <c r="J50" s="826"/>
      <c r="K50" s="824"/>
      <c r="L50" s="810"/>
      <c r="M50" s="94"/>
      <c r="N50" s="95"/>
    </row>
    <row r="51" spans="2:15" ht="30" customHeight="1" x14ac:dyDescent="0.3">
      <c r="B51" s="69"/>
      <c r="C51" s="806" t="s">
        <v>264</v>
      </c>
      <c r="D51" s="807"/>
      <c r="E51" s="808"/>
      <c r="F51" s="97">
        <f>'Overall Scores'!E23</f>
        <v>0.5625</v>
      </c>
      <c r="G51" s="98">
        <f t="shared" ref="G51:L51" si="1">$F$51</f>
        <v>0.5625</v>
      </c>
      <c r="H51" s="99">
        <f t="shared" si="1"/>
        <v>0.5625</v>
      </c>
      <c r="I51" s="100">
        <f t="shared" si="1"/>
        <v>0.5625</v>
      </c>
      <c r="J51" s="99">
        <f t="shared" si="1"/>
        <v>0.5625</v>
      </c>
      <c r="K51" s="100">
        <f t="shared" si="1"/>
        <v>0.5625</v>
      </c>
      <c r="L51" s="101">
        <f t="shared" si="1"/>
        <v>0.5625</v>
      </c>
      <c r="M51" s="102"/>
      <c r="N51" s="103"/>
    </row>
    <row r="52" spans="2:15" ht="30" customHeight="1" x14ac:dyDescent="0.3">
      <c r="B52" s="69"/>
      <c r="C52" s="735" t="s">
        <v>265</v>
      </c>
      <c r="D52" s="736"/>
      <c r="E52" s="737"/>
      <c r="F52" s="97">
        <f>'Overall Scores'!E10</f>
        <v>0.75</v>
      </c>
      <c r="G52" s="98">
        <f>$F$52</f>
        <v>0.75</v>
      </c>
      <c r="H52" s="104"/>
      <c r="I52" s="105"/>
      <c r="J52" s="104"/>
      <c r="K52" s="105"/>
      <c r="L52" s="106"/>
      <c r="M52" s="102"/>
      <c r="N52" s="103"/>
      <c r="O52" s="107"/>
    </row>
    <row r="53" spans="2:15" ht="30" customHeight="1" x14ac:dyDescent="0.3">
      <c r="B53" s="69"/>
      <c r="C53" s="735" t="s">
        <v>147</v>
      </c>
      <c r="D53" s="736"/>
      <c r="E53" s="737"/>
      <c r="F53" s="97">
        <f>'Overall Scores'!E15</f>
        <v>0.625</v>
      </c>
      <c r="G53" s="108"/>
      <c r="H53" s="99">
        <f>$F$53</f>
        <v>0.625</v>
      </c>
      <c r="I53" s="105"/>
      <c r="J53" s="104"/>
      <c r="K53" s="99">
        <f t="shared" ref="K53:L53" si="2">$F$53</f>
        <v>0.625</v>
      </c>
      <c r="L53" s="101">
        <f t="shared" si="2"/>
        <v>0.625</v>
      </c>
      <c r="M53" s="102"/>
      <c r="N53" s="103">
        <f>0.1*J51</f>
        <v>5.6250000000000001E-2</v>
      </c>
    </row>
    <row r="54" spans="2:15" ht="30" customHeight="1" x14ac:dyDescent="0.3">
      <c r="B54" s="69"/>
      <c r="C54" s="735" t="s">
        <v>104</v>
      </c>
      <c r="D54" s="736"/>
      <c r="E54" s="737"/>
      <c r="F54" s="97">
        <f>'Overall Scores'!E11</f>
        <v>0.83333333333333337</v>
      </c>
      <c r="G54" s="108"/>
      <c r="H54" s="104"/>
      <c r="I54" s="100">
        <f>$F$54</f>
        <v>0.83333333333333337</v>
      </c>
      <c r="J54" s="104"/>
      <c r="K54" s="105"/>
      <c r="L54" s="106"/>
      <c r="M54" s="102"/>
      <c r="N54" s="103">
        <f>0.9*(SUM(H53:H53)/1)</f>
        <v>0.5625</v>
      </c>
    </row>
    <row r="55" spans="2:15" ht="30" customHeight="1" x14ac:dyDescent="0.3">
      <c r="B55" s="69"/>
      <c r="C55" s="735" t="s">
        <v>267</v>
      </c>
      <c r="D55" s="736"/>
      <c r="E55" s="737"/>
      <c r="F55" s="97">
        <f>'Overall Scores'!E14</f>
        <v>0.71250000000000002</v>
      </c>
      <c r="G55" s="108"/>
      <c r="H55" s="104"/>
      <c r="I55" s="105"/>
      <c r="J55" s="99">
        <f t="shared" ref="J55:L55" si="3">$F$55</f>
        <v>0.71250000000000002</v>
      </c>
      <c r="K55" s="100">
        <f t="shared" si="3"/>
        <v>0.71250000000000002</v>
      </c>
      <c r="L55" s="101">
        <f t="shared" si="3"/>
        <v>0.71250000000000002</v>
      </c>
      <c r="M55" s="102"/>
      <c r="N55" s="103"/>
    </row>
    <row r="56" spans="2:15" ht="30" customHeight="1" x14ac:dyDescent="0.3">
      <c r="B56" s="69"/>
      <c r="C56" s="735" t="s">
        <v>919</v>
      </c>
      <c r="D56" s="736"/>
      <c r="E56" s="737"/>
      <c r="F56" s="97">
        <f>'Overall Scores'!E12</f>
        <v>0.62222222222222223</v>
      </c>
      <c r="G56" s="108"/>
      <c r="H56" s="104"/>
      <c r="I56" s="105"/>
      <c r="J56" s="99">
        <f>F56</f>
        <v>0.62222222222222223</v>
      </c>
      <c r="K56" s="100">
        <f>F56</f>
        <v>0.62222222222222223</v>
      </c>
      <c r="L56" s="101">
        <f>F56</f>
        <v>0.62222222222222223</v>
      </c>
      <c r="M56" s="102"/>
      <c r="N56" s="103"/>
    </row>
    <row r="57" spans="2:15" ht="30" customHeight="1" x14ac:dyDescent="0.3">
      <c r="B57" s="69"/>
      <c r="C57" s="735" t="s">
        <v>781</v>
      </c>
      <c r="D57" s="736"/>
      <c r="E57" s="737"/>
      <c r="F57" s="97">
        <f>'Overall Scores'!E16</f>
        <v>0.75</v>
      </c>
      <c r="G57" s="108"/>
      <c r="H57" s="104"/>
      <c r="I57" s="105"/>
      <c r="J57" s="99">
        <f>$F$57</f>
        <v>0.75</v>
      </c>
      <c r="K57" s="100">
        <f t="shared" ref="K57:L57" si="4">$F$57</f>
        <v>0.75</v>
      </c>
      <c r="L57" s="101">
        <f t="shared" si="4"/>
        <v>0.75</v>
      </c>
      <c r="M57" s="102"/>
      <c r="N57" s="103"/>
    </row>
    <row r="58" spans="2:15" ht="30" customHeight="1" x14ac:dyDescent="0.3">
      <c r="B58" s="69"/>
      <c r="C58" s="735" t="s">
        <v>106</v>
      </c>
      <c r="D58" s="736"/>
      <c r="E58" s="737"/>
      <c r="F58" s="109">
        <f>'Overall Scores'!E13</f>
        <v>0.95</v>
      </c>
      <c r="G58" s="110"/>
      <c r="H58" s="111"/>
      <c r="I58" s="112"/>
      <c r="J58" s="111"/>
      <c r="K58" s="113">
        <f>$F$58</f>
        <v>0.95</v>
      </c>
      <c r="L58" s="114">
        <f>$F$58</f>
        <v>0.95</v>
      </c>
      <c r="M58" s="102"/>
      <c r="N58" s="103"/>
    </row>
    <row r="59" spans="2:15" ht="30" customHeight="1" x14ac:dyDescent="0.3">
      <c r="B59" s="69"/>
      <c r="C59" s="756" t="s">
        <v>272</v>
      </c>
      <c r="D59" s="757"/>
      <c r="E59" s="757"/>
      <c r="F59" s="758"/>
      <c r="G59" s="115">
        <f>(10%*G51)+90%*(SUM(G52:G58)/1)</f>
        <v>0.73125000000000007</v>
      </c>
      <c r="H59" s="116">
        <f>(10%*H51)+90%*(SUM(H52:H58)/1)</f>
        <v>0.61875000000000002</v>
      </c>
      <c r="I59" s="24">
        <f>(10%*I51)+90%*(SUM(I52:I58)/1)</f>
        <v>0.80625000000000002</v>
      </c>
      <c r="J59" s="116">
        <f>(10%*J51)+90%*(SUM(J52:J58)/3)</f>
        <v>0.68166666666666675</v>
      </c>
      <c r="K59" s="117">
        <f>(10%*K51)+90%*(SUM(K52:K58)/5)</f>
        <v>0.71500000000000008</v>
      </c>
      <c r="L59" s="25">
        <f>(10%*L51)+90%*(SUM(L52:L58)/5)</f>
        <v>0.71500000000000008</v>
      </c>
      <c r="M59" s="118"/>
      <c r="N59" s="119"/>
    </row>
    <row r="60" spans="2:15" ht="22.5" customHeight="1" x14ac:dyDescent="0.3">
      <c r="B60" s="69"/>
      <c r="C60" s="120"/>
      <c r="D60" s="120"/>
      <c r="E60" s="120"/>
      <c r="F60" s="120"/>
      <c r="G60" s="120"/>
      <c r="H60" s="120"/>
      <c r="I60" s="120"/>
      <c r="J60" s="120"/>
      <c r="K60" s="120"/>
      <c r="L60" s="120"/>
      <c r="M60" s="88"/>
      <c r="N60" s="89"/>
    </row>
    <row r="61" spans="2:15" ht="40.200000000000003" customHeight="1" x14ac:dyDescent="0.3">
      <c r="B61" s="121"/>
      <c r="C61" s="708" t="s">
        <v>328</v>
      </c>
      <c r="D61" s="709"/>
      <c r="E61" s="709"/>
      <c r="F61" s="709"/>
      <c r="G61" s="709"/>
      <c r="H61" s="709"/>
      <c r="I61" s="709"/>
      <c r="J61" s="709"/>
      <c r="K61" s="709"/>
      <c r="L61" s="710"/>
      <c r="M61" s="122"/>
      <c r="N61" s="123"/>
    </row>
    <row r="62" spans="2:15" ht="70.2" customHeight="1" x14ac:dyDescent="0.3">
      <c r="B62" s="69"/>
      <c r="C62" s="816" t="s">
        <v>867</v>
      </c>
      <c r="D62" s="817"/>
      <c r="E62" s="829"/>
      <c r="F62" s="124" t="s">
        <v>868</v>
      </c>
      <c r="G62" s="125" t="s">
        <v>570</v>
      </c>
      <c r="H62" s="126" t="s">
        <v>571</v>
      </c>
      <c r="I62" s="127" t="s">
        <v>572</v>
      </c>
      <c r="J62" s="128" t="s">
        <v>573</v>
      </c>
      <c r="K62" s="129" t="s">
        <v>574</v>
      </c>
      <c r="L62" s="130" t="s">
        <v>575</v>
      </c>
      <c r="M62" s="122"/>
    </row>
    <row r="63" spans="2:15" ht="30" customHeight="1" x14ac:dyDescent="0.3">
      <c r="B63" s="69"/>
      <c r="C63" s="738" t="s">
        <v>264</v>
      </c>
      <c r="D63" s="739"/>
      <c r="E63" s="740"/>
      <c r="F63" s="131">
        <f>'Overall Scores'!E23</f>
        <v>0.5625</v>
      </c>
      <c r="G63" s="98">
        <f t="shared" ref="G63:L63" si="5">$F$51</f>
        <v>0.5625</v>
      </c>
      <c r="H63" s="100">
        <f t="shared" si="5"/>
        <v>0.5625</v>
      </c>
      <c r="I63" s="101">
        <f t="shared" si="5"/>
        <v>0.5625</v>
      </c>
      <c r="J63" s="99">
        <f t="shared" si="5"/>
        <v>0.5625</v>
      </c>
      <c r="K63" s="99">
        <f t="shared" si="5"/>
        <v>0.5625</v>
      </c>
      <c r="L63" s="101">
        <f t="shared" si="5"/>
        <v>0.5625</v>
      </c>
      <c r="M63" s="122"/>
    </row>
    <row r="64" spans="2:15" ht="30" customHeight="1" x14ac:dyDescent="0.3">
      <c r="B64" s="69"/>
      <c r="C64" s="753" t="s">
        <v>268</v>
      </c>
      <c r="D64" s="754"/>
      <c r="E64" s="755"/>
      <c r="F64" s="131">
        <f>'Overall Scores'!E17</f>
        <v>0.65</v>
      </c>
      <c r="G64" s="98">
        <f>$F$64</f>
        <v>0.65</v>
      </c>
      <c r="H64" s="100">
        <f t="shared" ref="H64:I64" si="6">$F$64</f>
        <v>0.65</v>
      </c>
      <c r="I64" s="101">
        <f t="shared" si="6"/>
        <v>0.65</v>
      </c>
      <c r="J64" s="104"/>
      <c r="K64" s="99">
        <f>$F$64</f>
        <v>0.65</v>
      </c>
      <c r="L64" s="101">
        <f>$F$64</f>
        <v>0.65</v>
      </c>
      <c r="M64" s="122"/>
    </row>
    <row r="65" spans="2:15" ht="30" customHeight="1" x14ac:dyDescent="0.3">
      <c r="B65" s="69"/>
      <c r="C65" s="753" t="s">
        <v>270</v>
      </c>
      <c r="D65" s="754"/>
      <c r="E65" s="755"/>
      <c r="F65" s="131">
        <f>'Overall Scores'!E19</f>
        <v>0.72727272727272729</v>
      </c>
      <c r="G65" s="108"/>
      <c r="H65" s="105"/>
      <c r="I65" s="106"/>
      <c r="J65" s="104"/>
      <c r="K65" s="99">
        <f>$F$65</f>
        <v>0.72727272727272729</v>
      </c>
      <c r="L65" s="101">
        <f>$F$65</f>
        <v>0.72727272727272729</v>
      </c>
      <c r="M65" s="122"/>
    </row>
    <row r="66" spans="2:15" ht="30" customHeight="1" x14ac:dyDescent="0.3">
      <c r="B66" s="69"/>
      <c r="C66" s="753" t="s">
        <v>497</v>
      </c>
      <c r="D66" s="754"/>
      <c r="E66" s="755"/>
      <c r="F66" s="131">
        <f>'Overall Scores'!E20</f>
        <v>0.70909090909090899</v>
      </c>
      <c r="G66" s="108"/>
      <c r="H66" s="105"/>
      <c r="I66" s="106"/>
      <c r="J66" s="99">
        <f>$F$66</f>
        <v>0.70909090909090899</v>
      </c>
      <c r="K66" s="108"/>
      <c r="L66" s="106"/>
      <c r="M66" s="122"/>
    </row>
    <row r="67" spans="2:15" ht="30" customHeight="1" x14ac:dyDescent="0.3">
      <c r="B67" s="69"/>
      <c r="C67" s="753" t="s">
        <v>269</v>
      </c>
      <c r="D67" s="754"/>
      <c r="E67" s="755"/>
      <c r="F67" s="132">
        <f>'Overall Scores'!E18</f>
        <v>0.6333333333333333</v>
      </c>
      <c r="G67" s="110"/>
      <c r="H67" s="105"/>
      <c r="I67" s="114">
        <f>$F$67</f>
        <v>0.6333333333333333</v>
      </c>
      <c r="J67" s="133"/>
      <c r="K67" s="111"/>
      <c r="L67" s="134"/>
      <c r="M67" s="122"/>
    </row>
    <row r="68" spans="2:15" ht="30" customHeight="1" x14ac:dyDescent="0.3">
      <c r="B68" s="69"/>
      <c r="C68" s="756" t="s">
        <v>272</v>
      </c>
      <c r="D68" s="757"/>
      <c r="E68" s="757"/>
      <c r="F68" s="758"/>
      <c r="G68" s="23">
        <f>(10%*G63)+90%*(SUM(G64:G67)/1)</f>
        <v>0.6412500000000001</v>
      </c>
      <c r="H68" s="24">
        <f t="shared" ref="H68:J68" si="7">(10%*H63)+90%*(SUM(H64:H67)/1)</f>
        <v>0.6412500000000001</v>
      </c>
      <c r="I68" s="25">
        <f>(10%*I63)+90%*(SUM(I64:I67)/2)</f>
        <v>0.63375000000000004</v>
      </c>
      <c r="J68" s="116">
        <f t="shared" si="7"/>
        <v>0.69443181818181809</v>
      </c>
      <c r="K68" s="116">
        <f t="shared" ref="K68:L68" si="8">(10%*K63)+90%*(SUM(K64:K67)/2)</f>
        <v>0.67602272727272739</v>
      </c>
      <c r="L68" s="25">
        <f t="shared" si="8"/>
        <v>0.67602272727272739</v>
      </c>
      <c r="M68" s="122"/>
    </row>
    <row r="69" spans="2:15" ht="22.5" customHeight="1" x14ac:dyDescent="0.3">
      <c r="B69" s="69"/>
      <c r="C69" s="120"/>
      <c r="D69" s="120"/>
      <c r="E69" s="120"/>
      <c r="F69" s="120"/>
      <c r="G69" s="120"/>
      <c r="H69" s="120"/>
      <c r="I69" s="120"/>
      <c r="J69" s="120"/>
      <c r="K69" s="120"/>
      <c r="L69" s="120"/>
      <c r="M69" s="88"/>
      <c r="N69" s="89"/>
    </row>
    <row r="70" spans="2:15" ht="40.200000000000003" customHeight="1" x14ac:dyDescent="0.3">
      <c r="B70" s="121"/>
      <c r="C70" s="711" t="s">
        <v>329</v>
      </c>
      <c r="D70" s="712"/>
      <c r="E70" s="712"/>
      <c r="F70" s="712"/>
      <c r="G70" s="712"/>
      <c r="H70" s="712"/>
      <c r="I70" s="712"/>
      <c r="J70" s="712"/>
      <c r="K70" s="713"/>
      <c r="L70" s="135"/>
      <c r="M70" s="122"/>
      <c r="N70" s="123"/>
    </row>
    <row r="71" spans="2:15" ht="64.5" customHeight="1" x14ac:dyDescent="0.3">
      <c r="B71" s="69"/>
      <c r="C71" s="768" t="s">
        <v>858</v>
      </c>
      <c r="D71" s="769"/>
      <c r="E71" s="770"/>
      <c r="F71" s="136" t="s">
        <v>870</v>
      </c>
      <c r="G71" s="137" t="s">
        <v>576</v>
      </c>
      <c r="H71" s="138" t="s">
        <v>577</v>
      </c>
      <c r="I71" s="139" t="s">
        <v>578</v>
      </c>
      <c r="J71" s="140" t="s">
        <v>579</v>
      </c>
      <c r="K71" s="141" t="s">
        <v>580</v>
      </c>
      <c r="L71" s="142"/>
      <c r="M71" s="143"/>
      <c r="N71" s="96"/>
    </row>
    <row r="72" spans="2:15" ht="30" customHeight="1" x14ac:dyDescent="0.35">
      <c r="B72" s="69"/>
      <c r="C72" s="738" t="s">
        <v>264</v>
      </c>
      <c r="D72" s="739"/>
      <c r="E72" s="740"/>
      <c r="F72" s="131">
        <f>'Overall Scores'!E23</f>
        <v>0.5625</v>
      </c>
      <c r="G72" s="98">
        <f>$F$51</f>
        <v>0.5625</v>
      </c>
      <c r="H72" s="99">
        <f>$F$51</f>
        <v>0.5625</v>
      </c>
      <c r="I72" s="100">
        <f>$F$51</f>
        <v>0.5625</v>
      </c>
      <c r="J72" s="99">
        <f>$F$51</f>
        <v>0.5625</v>
      </c>
      <c r="K72" s="101">
        <f>$F$51</f>
        <v>0.5625</v>
      </c>
      <c r="L72" s="142"/>
      <c r="M72" s="143"/>
      <c r="N72" s="144"/>
    </row>
    <row r="73" spans="2:15" ht="30" customHeight="1" x14ac:dyDescent="0.3">
      <c r="B73" s="69"/>
      <c r="C73" s="741" t="s">
        <v>496</v>
      </c>
      <c r="D73" s="742"/>
      <c r="E73" s="743"/>
      <c r="F73" s="131">
        <f>'Overall Scores'!E21</f>
        <v>0.73333333333333339</v>
      </c>
      <c r="G73" s="98">
        <f>$F$73</f>
        <v>0.73333333333333339</v>
      </c>
      <c r="H73" s="145">
        <f>$F$73</f>
        <v>0.73333333333333339</v>
      </c>
      <c r="I73" s="100">
        <f>$F$73</f>
        <v>0.73333333333333339</v>
      </c>
      <c r="J73" s="99">
        <f>$F$73</f>
        <v>0.73333333333333339</v>
      </c>
      <c r="K73" s="101">
        <f>$F$73</f>
        <v>0.73333333333333339</v>
      </c>
      <c r="L73" s="142"/>
      <c r="M73" s="143"/>
      <c r="N73" s="146"/>
    </row>
    <row r="74" spans="2:15" ht="30" customHeight="1" x14ac:dyDescent="0.35">
      <c r="B74" s="69"/>
      <c r="C74" s="756" t="s">
        <v>272</v>
      </c>
      <c r="D74" s="757"/>
      <c r="E74" s="757"/>
      <c r="F74" s="758"/>
      <c r="G74" s="23">
        <f>(10%*G72)+(90%*G73)</f>
        <v>0.71625000000000005</v>
      </c>
      <c r="H74" s="116">
        <f t="shared" ref="H74:K74" si="9">(10%*H72)+(90%*H73)</f>
        <v>0.71625000000000005</v>
      </c>
      <c r="I74" s="116">
        <f t="shared" si="9"/>
        <v>0.71625000000000005</v>
      </c>
      <c r="J74" s="116">
        <f t="shared" si="9"/>
        <v>0.71625000000000005</v>
      </c>
      <c r="K74" s="25">
        <f t="shared" si="9"/>
        <v>0.71625000000000005</v>
      </c>
      <c r="L74" s="142"/>
      <c r="M74" s="143"/>
      <c r="N74" s="144"/>
    </row>
    <row r="75" spans="2:15" ht="22.5" customHeight="1" x14ac:dyDescent="0.3">
      <c r="B75" s="85"/>
      <c r="C75" s="147"/>
      <c r="D75" s="147"/>
      <c r="E75" s="147"/>
      <c r="F75" s="147"/>
      <c r="G75" s="147"/>
      <c r="H75" s="147"/>
      <c r="I75" s="147"/>
      <c r="J75" s="147"/>
      <c r="K75" s="147"/>
      <c r="L75" s="147"/>
      <c r="M75" s="148"/>
      <c r="N75" s="89"/>
    </row>
    <row r="76" spans="2:15" ht="10.199999999999999" customHeight="1" x14ac:dyDescent="0.35">
      <c r="C76" s="149"/>
      <c r="D76" s="149"/>
      <c r="E76" s="149"/>
      <c r="F76" s="150"/>
      <c r="G76" s="144"/>
      <c r="H76" s="144"/>
      <c r="I76" s="144"/>
      <c r="J76" s="144"/>
      <c r="K76" s="144"/>
      <c r="L76" s="144"/>
      <c r="M76" s="144"/>
      <c r="N76" s="144"/>
    </row>
    <row r="77" spans="2:15" s="4" customFormat="1" ht="86.4" customHeight="1" x14ac:dyDescent="0.3">
      <c r="B77" s="469" t="s">
        <v>886</v>
      </c>
      <c r="C77" s="469"/>
      <c r="D77" s="469"/>
      <c r="E77" s="469"/>
      <c r="F77" s="469"/>
      <c r="G77" s="469"/>
      <c r="H77" s="469"/>
      <c r="I77" s="469"/>
      <c r="J77" s="469"/>
      <c r="K77" s="469"/>
      <c r="L77" s="469"/>
      <c r="M77" s="469"/>
      <c r="N77" s="41"/>
      <c r="O77" s="41"/>
    </row>
    <row r="78" spans="2:15" s="4" customFormat="1" ht="131.4" customHeight="1" x14ac:dyDescent="0.3">
      <c r="B78" s="469"/>
      <c r="C78" s="469"/>
      <c r="D78" s="469"/>
      <c r="E78" s="469"/>
      <c r="F78" s="469"/>
      <c r="G78" s="469"/>
      <c r="H78" s="469"/>
      <c r="I78" s="469"/>
      <c r="J78" s="469"/>
      <c r="K78" s="469"/>
      <c r="L78" s="469"/>
      <c r="M78" s="469"/>
      <c r="N78" s="41"/>
      <c r="O78" s="41"/>
    </row>
    <row r="79" spans="2:15" s="4" customFormat="1" ht="112.95" customHeight="1" x14ac:dyDescent="0.3">
      <c r="B79" s="469"/>
      <c r="C79" s="469"/>
      <c r="D79" s="469"/>
      <c r="E79" s="469"/>
      <c r="F79" s="469"/>
      <c r="G79" s="469"/>
      <c r="H79" s="469"/>
      <c r="I79" s="469"/>
      <c r="J79" s="469"/>
      <c r="K79" s="469"/>
      <c r="L79" s="469"/>
      <c r="M79" s="469"/>
      <c r="N79" s="41"/>
      <c r="O79" s="41"/>
    </row>
    <row r="80" spans="2:15" ht="10.199999999999999" customHeight="1" x14ac:dyDescent="0.35">
      <c r="C80" s="149"/>
      <c r="D80" s="149"/>
      <c r="E80" s="149"/>
      <c r="F80" s="150"/>
      <c r="G80" s="144"/>
      <c r="H80" s="144"/>
      <c r="I80" s="144"/>
      <c r="J80" s="144"/>
      <c r="K80" s="144"/>
      <c r="L80" s="144"/>
      <c r="M80" s="144"/>
      <c r="N80" s="144"/>
    </row>
    <row r="81" spans="2:14" s="18" customFormat="1" ht="45" customHeight="1" x14ac:dyDescent="0.3">
      <c r="B81" s="651" t="s">
        <v>487</v>
      </c>
      <c r="C81" s="651"/>
      <c r="D81" s="651"/>
      <c r="E81" s="651"/>
      <c r="F81" s="651"/>
      <c r="G81" s="651"/>
      <c r="H81" s="651"/>
      <c r="I81" s="651"/>
      <c r="J81" s="651"/>
      <c r="K81" s="651"/>
      <c r="L81" s="651"/>
      <c r="M81" s="651"/>
      <c r="N81" s="62"/>
    </row>
    <row r="82" spans="2:14" s="18" customFormat="1" ht="30" customHeight="1" x14ac:dyDescent="0.3">
      <c r="B82" s="623" t="s">
        <v>863</v>
      </c>
      <c r="C82" s="623"/>
      <c r="D82" s="623"/>
      <c r="E82" s="623"/>
      <c r="F82" s="623"/>
      <c r="G82" s="623"/>
      <c r="H82" s="623"/>
      <c r="I82" s="623"/>
      <c r="J82" s="623"/>
      <c r="K82" s="623"/>
      <c r="L82" s="623"/>
      <c r="M82" s="623"/>
      <c r="N82" s="63"/>
    </row>
    <row r="87" spans="2:14" ht="18" x14ac:dyDescent="0.35">
      <c r="J87" s="266"/>
    </row>
  </sheetData>
  <mergeCells count="74">
    <mergeCell ref="B77:M79"/>
    <mergeCell ref="H40:M40"/>
    <mergeCell ref="H42:M42"/>
    <mergeCell ref="C40:F40"/>
    <mergeCell ref="C42:F42"/>
    <mergeCell ref="C74:F74"/>
    <mergeCell ref="J49:J50"/>
    <mergeCell ref="I49:I50"/>
    <mergeCell ref="C56:E56"/>
    <mergeCell ref="C64:E64"/>
    <mergeCell ref="C65:E65"/>
    <mergeCell ref="C62:E62"/>
    <mergeCell ref="C63:E63"/>
    <mergeCell ref="C59:F59"/>
    <mergeCell ref="C57:E57"/>
    <mergeCell ref="C55:E55"/>
    <mergeCell ref="C51:E51"/>
    <mergeCell ref="L49:L50"/>
    <mergeCell ref="C52:E52"/>
    <mergeCell ref="C53:E53"/>
    <mergeCell ref="C54:E54"/>
    <mergeCell ref="H49:H50"/>
    <mergeCell ref="C49:E50"/>
    <mergeCell ref="F49:F50"/>
    <mergeCell ref="G49:G50"/>
    <mergeCell ref="K49:K50"/>
    <mergeCell ref="C39:F39"/>
    <mergeCell ref="Q18:R18"/>
    <mergeCell ref="H18:L18"/>
    <mergeCell ref="B2:M2"/>
    <mergeCell ref="B4:M4"/>
    <mergeCell ref="H39:M39"/>
    <mergeCell ref="C19:F19"/>
    <mergeCell ref="C36:F36"/>
    <mergeCell ref="C29:F29"/>
    <mergeCell ref="C27:F27"/>
    <mergeCell ref="C28:F28"/>
    <mergeCell ref="H24:L24"/>
    <mergeCell ref="C23:F23"/>
    <mergeCell ref="C24:F24"/>
    <mergeCell ref="C25:F25"/>
    <mergeCell ref="C26:F26"/>
    <mergeCell ref="C58:E58"/>
    <mergeCell ref="H19:L23"/>
    <mergeCell ref="C72:E72"/>
    <mergeCell ref="C73:E73"/>
    <mergeCell ref="C37:F37"/>
    <mergeCell ref="C38:F38"/>
    <mergeCell ref="B45:M45"/>
    <mergeCell ref="B46:M46"/>
    <mergeCell ref="C67:E67"/>
    <mergeCell ref="C68:F68"/>
    <mergeCell ref="C66:E66"/>
    <mergeCell ref="C20:F20"/>
    <mergeCell ref="C21:F21"/>
    <mergeCell ref="C22:F22"/>
    <mergeCell ref="C71:E71"/>
    <mergeCell ref="H41:M41"/>
    <mergeCell ref="H25:M32"/>
    <mergeCell ref="H36:M36"/>
    <mergeCell ref="B81:M81"/>
    <mergeCell ref="B82:M82"/>
    <mergeCell ref="B3:M3"/>
    <mergeCell ref="B16:M16"/>
    <mergeCell ref="C48:L48"/>
    <mergeCell ref="C61:L61"/>
    <mergeCell ref="C70:K70"/>
    <mergeCell ref="C18:F18"/>
    <mergeCell ref="C30:F30"/>
    <mergeCell ref="C31:F31"/>
    <mergeCell ref="C32:F32"/>
    <mergeCell ref="C33:F33"/>
    <mergeCell ref="C34:F34"/>
    <mergeCell ref="C35:F35"/>
  </mergeCells>
  <hyperlinks>
    <hyperlink ref="B4:M4" r:id="rId1" display="We The People' for The Global Goals" xr:uid="{8FEAF1D4-1A45-48DD-9616-9D3CD3BC9207}"/>
  </hyperlinks>
  <pageMargins left="0.7" right="0.7" top="0.75" bottom="0.75" header="0.3" footer="0.3"/>
  <pageSetup orientation="portrait" r:id="rId2"/>
  <customProperties>
    <customPr name="SSC_SHEET_GUID" r:id="rId3"/>
  </customProperties>
  <ignoredErrors>
    <ignoredError sqref="I68 G39 G41" formula="1"/>
  </ignoredErrors>
  <drawing r:id="rId4"/>
  <pictur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ACAE-83FE-474D-A6CC-45603ADC65B9}">
  <sheetPr>
    <tabColor theme="7" tint="0.59999389629810485"/>
    <pageSetUpPr autoPageBreaks="0"/>
  </sheetPr>
  <dimension ref="B1:R82"/>
  <sheetViews>
    <sheetView showGridLines="0" zoomScaleNormal="100" workbookViewId="0">
      <selection activeCell="B2" sqref="B2:H2"/>
    </sheetView>
  </sheetViews>
  <sheetFormatPr defaultColWidth="8.6640625" defaultRowHeight="14.4" x14ac:dyDescent="0.3"/>
  <cols>
    <col min="1" max="1" width="3.6640625" customWidth="1"/>
    <col min="2" max="2" width="6.33203125" customWidth="1"/>
    <col min="3" max="4" width="40.109375" customWidth="1"/>
    <col min="5" max="7" width="20.6640625" customWidth="1"/>
    <col min="8" max="8" width="24.6640625" customWidth="1"/>
  </cols>
  <sheetData>
    <row r="1" spans="2:14" ht="11.7" customHeight="1" x14ac:dyDescent="0.3"/>
    <row r="2" spans="2:14" ht="45" customHeight="1" x14ac:dyDescent="0.3">
      <c r="B2" s="774" t="s">
        <v>457</v>
      </c>
      <c r="C2" s="775"/>
      <c r="D2" s="775"/>
      <c r="E2" s="775"/>
      <c r="F2" s="775"/>
      <c r="G2" s="775"/>
      <c r="H2" s="776"/>
    </row>
    <row r="3" spans="2:14" ht="49.95" customHeight="1" x14ac:dyDescent="0.3">
      <c r="B3" s="623" t="s">
        <v>871</v>
      </c>
      <c r="C3" s="623"/>
      <c r="D3" s="623"/>
      <c r="E3" s="623"/>
      <c r="F3" s="623"/>
      <c r="G3" s="623"/>
      <c r="H3" s="623"/>
    </row>
    <row r="4" spans="2:14" ht="10.199999999999999" customHeight="1" x14ac:dyDescent="0.3">
      <c r="C4" s="64"/>
      <c r="D4" s="64"/>
      <c r="E4" s="64"/>
      <c r="F4" s="64"/>
    </row>
    <row r="5" spans="2:14" ht="40.200000000000003" customHeight="1" x14ac:dyDescent="0.3">
      <c r="C5" s="64"/>
      <c r="D5" s="64"/>
      <c r="E5" s="64"/>
      <c r="F5" s="64"/>
    </row>
    <row r="6" spans="2:14" ht="40.200000000000003" customHeight="1" x14ac:dyDescent="0.3">
      <c r="C6" s="64"/>
      <c r="D6" s="64"/>
      <c r="E6" s="64"/>
      <c r="F6" s="64"/>
    </row>
    <row r="7" spans="2:14" ht="40.200000000000003" customHeight="1" x14ac:dyDescent="0.3">
      <c r="C7" s="64"/>
      <c r="D7" s="64"/>
      <c r="E7" s="64"/>
      <c r="F7" s="64"/>
    </row>
    <row r="8" spans="2:14" ht="78" customHeight="1" x14ac:dyDescent="0.3">
      <c r="C8" s="64"/>
      <c r="D8" s="64"/>
      <c r="E8" s="64"/>
      <c r="F8" s="64"/>
    </row>
    <row r="9" spans="2:14" ht="17.399999999999999" customHeight="1" x14ac:dyDescent="0.3">
      <c r="C9" s="64"/>
      <c r="D9" s="64"/>
      <c r="E9" s="64"/>
      <c r="F9" s="64"/>
    </row>
    <row r="10" spans="2:14" ht="30" customHeight="1" x14ac:dyDescent="0.3">
      <c r="B10" s="750" t="s">
        <v>872</v>
      </c>
      <c r="C10" s="751"/>
      <c r="D10" s="751"/>
      <c r="E10" s="751"/>
      <c r="F10" s="751"/>
      <c r="G10" s="751"/>
      <c r="H10" s="752"/>
      <c r="I10" s="151"/>
      <c r="J10" s="151"/>
      <c r="K10" s="151"/>
      <c r="L10" s="151"/>
      <c r="M10" s="151"/>
      <c r="N10" s="65"/>
    </row>
    <row r="11" spans="2:14" s="4" customFormat="1" ht="70.5" customHeight="1" x14ac:dyDescent="0.35">
      <c r="B11" s="360" t="s">
        <v>873</v>
      </c>
      <c r="C11" s="469"/>
      <c r="D11" s="469"/>
      <c r="E11" s="469"/>
      <c r="F11" s="469"/>
      <c r="G11" s="469"/>
      <c r="H11" s="618"/>
      <c r="I11" s="41"/>
      <c r="J11" s="41"/>
      <c r="K11" s="41"/>
      <c r="L11" s="41"/>
      <c r="M11" s="41"/>
      <c r="N11" s="68"/>
    </row>
    <row r="12" spans="2:14" ht="20.7" customHeight="1" x14ac:dyDescent="0.3">
      <c r="B12" s="69"/>
      <c r="C12" s="73"/>
      <c r="D12" s="73"/>
      <c r="E12" s="73"/>
      <c r="F12" s="73"/>
      <c r="G12" s="152"/>
      <c r="H12" s="153"/>
    </row>
    <row r="13" spans="2:14" ht="48.45" customHeight="1" x14ac:dyDescent="0.3">
      <c r="B13" s="154"/>
      <c r="C13" s="155" t="s">
        <v>858</v>
      </c>
      <c r="D13" s="156" t="s">
        <v>857</v>
      </c>
      <c r="E13" s="157" t="s">
        <v>335</v>
      </c>
      <c r="F13" s="158" t="s">
        <v>336</v>
      </c>
      <c r="G13" s="159" t="s">
        <v>337</v>
      </c>
      <c r="H13" s="153"/>
    </row>
    <row r="14" spans="2:14" ht="30" customHeight="1" x14ac:dyDescent="0.3">
      <c r="B14" s="69"/>
      <c r="C14" s="164" t="s">
        <v>265</v>
      </c>
      <c r="D14" s="97">
        <f>'Overall Scores'!E10</f>
        <v>0.75</v>
      </c>
      <c r="E14" s="98">
        <f t="shared" ref="E14:E20" si="0">D14</f>
        <v>0.75</v>
      </c>
      <c r="F14" s="165"/>
      <c r="G14" s="166"/>
      <c r="H14" s="153"/>
    </row>
    <row r="15" spans="2:14" ht="34.950000000000003" customHeight="1" x14ac:dyDescent="0.3">
      <c r="B15" s="69"/>
      <c r="C15" s="167" t="s">
        <v>104</v>
      </c>
      <c r="D15" s="97">
        <f>'Overall Scores'!E11</f>
        <v>0.83333333333333337</v>
      </c>
      <c r="E15" s="168">
        <f t="shared" si="0"/>
        <v>0.83333333333333337</v>
      </c>
      <c r="F15" s="165"/>
      <c r="G15" s="166"/>
      <c r="H15" s="153"/>
    </row>
    <row r="16" spans="2:14" ht="30" customHeight="1" x14ac:dyDescent="0.3">
      <c r="B16" s="69"/>
      <c r="C16" s="167" t="s">
        <v>781</v>
      </c>
      <c r="D16" s="97">
        <f>'Overall Scores'!E16</f>
        <v>0.75</v>
      </c>
      <c r="E16" s="168">
        <f t="shared" si="0"/>
        <v>0.75</v>
      </c>
      <c r="F16" s="165"/>
      <c r="G16" s="166"/>
      <c r="H16" s="153"/>
    </row>
    <row r="17" spans="2:18" ht="30" customHeight="1" x14ac:dyDescent="0.3">
      <c r="B17" s="69"/>
      <c r="C17" s="167" t="s">
        <v>266</v>
      </c>
      <c r="D17" s="97">
        <f>'Overall Scores'!E15</f>
        <v>0.625</v>
      </c>
      <c r="E17" s="168">
        <f t="shared" ref="E17" si="1">D17</f>
        <v>0.625</v>
      </c>
      <c r="F17" s="165"/>
      <c r="G17" s="166"/>
      <c r="H17" s="153"/>
    </row>
    <row r="18" spans="2:18" ht="30" customHeight="1" x14ac:dyDescent="0.3">
      <c r="B18" s="69"/>
      <c r="C18" s="167" t="s">
        <v>267</v>
      </c>
      <c r="D18" s="97">
        <f>'Overall Scores'!E14</f>
        <v>0.71250000000000002</v>
      </c>
      <c r="E18" s="168">
        <f t="shared" si="0"/>
        <v>0.71250000000000002</v>
      </c>
      <c r="F18" s="165"/>
      <c r="G18" s="166"/>
      <c r="H18" s="153"/>
    </row>
    <row r="19" spans="2:18" ht="30" customHeight="1" x14ac:dyDescent="0.3">
      <c r="B19" s="69"/>
      <c r="C19" s="164" t="s">
        <v>919</v>
      </c>
      <c r="D19" s="97">
        <f>'Overall Scores'!E12</f>
        <v>0.62222222222222223</v>
      </c>
      <c r="E19" s="168">
        <f t="shared" si="0"/>
        <v>0.62222222222222223</v>
      </c>
      <c r="F19" s="165"/>
      <c r="G19" s="166"/>
      <c r="H19" s="153"/>
    </row>
    <row r="20" spans="2:18" ht="34.950000000000003" customHeight="1" x14ac:dyDescent="0.3">
      <c r="B20" s="69"/>
      <c r="C20" s="169" t="s">
        <v>106</v>
      </c>
      <c r="D20" s="109">
        <f>'Overall Scores'!E13</f>
        <v>0.95</v>
      </c>
      <c r="E20" s="170">
        <f t="shared" si="0"/>
        <v>0.95</v>
      </c>
      <c r="F20" s="165"/>
      <c r="G20" s="166"/>
      <c r="H20" s="153"/>
    </row>
    <row r="21" spans="2:18" ht="30" customHeight="1" x14ac:dyDescent="0.3">
      <c r="B21" s="69"/>
      <c r="C21" s="171" t="s">
        <v>268</v>
      </c>
      <c r="D21" s="172">
        <f>'Overall Scores'!E17</f>
        <v>0.65</v>
      </c>
      <c r="E21" s="173"/>
      <c r="F21" s="174">
        <f>D21</f>
        <v>0.65</v>
      </c>
      <c r="G21" s="175"/>
      <c r="H21" s="153"/>
    </row>
    <row r="22" spans="2:18" ht="30" customHeight="1" x14ac:dyDescent="0.3">
      <c r="B22" s="69"/>
      <c r="C22" s="57" t="s">
        <v>271</v>
      </c>
      <c r="D22" s="97">
        <f>'Overall Scores'!E18</f>
        <v>0.6333333333333333</v>
      </c>
      <c r="E22" s="176"/>
      <c r="F22" s="177">
        <f>D22</f>
        <v>0.6333333333333333</v>
      </c>
      <c r="G22" s="166"/>
      <c r="H22" s="153"/>
    </row>
    <row r="23" spans="2:18" ht="30" customHeight="1" x14ac:dyDescent="0.3">
      <c r="B23" s="69"/>
      <c r="C23" s="57" t="s">
        <v>270</v>
      </c>
      <c r="D23" s="97">
        <f>'Overall Scores'!E19</f>
        <v>0.72727272727272729</v>
      </c>
      <c r="E23" s="176"/>
      <c r="F23" s="178">
        <f>D23</f>
        <v>0.72727272727272729</v>
      </c>
      <c r="G23" s="166"/>
      <c r="H23" s="153"/>
    </row>
    <row r="24" spans="2:18" ht="30" customHeight="1" x14ac:dyDescent="0.3">
      <c r="B24" s="69"/>
      <c r="C24" s="57" t="s">
        <v>497</v>
      </c>
      <c r="D24" s="97">
        <f>'Overall Scores'!E20</f>
        <v>0.70909090909090899</v>
      </c>
      <c r="E24" s="176"/>
      <c r="F24" s="178">
        <f>D24</f>
        <v>0.70909090909090899</v>
      </c>
      <c r="G24" s="166"/>
      <c r="H24" s="153"/>
    </row>
    <row r="25" spans="2:18" ht="30" customHeight="1" x14ac:dyDescent="0.3">
      <c r="B25" s="69"/>
      <c r="C25" s="180" t="s">
        <v>495</v>
      </c>
      <c r="D25" s="97">
        <f>'Overall Scores'!E21</f>
        <v>0.73333333333333339</v>
      </c>
      <c r="E25" s="176"/>
      <c r="F25" s="286"/>
      <c r="G25" s="178">
        <f>D25</f>
        <v>0.73333333333333339</v>
      </c>
      <c r="H25" s="153"/>
    </row>
    <row r="26" spans="2:18" ht="14.4" customHeight="1" x14ac:dyDescent="0.3">
      <c r="B26" s="69"/>
      <c r="C26" s="152"/>
      <c r="D26" s="152"/>
      <c r="E26" s="152"/>
      <c r="F26" s="152"/>
      <c r="G26" s="152"/>
      <c r="H26" s="56"/>
      <c r="I26" s="264"/>
      <c r="J26" s="265"/>
      <c r="K26" s="265"/>
      <c r="L26" s="265"/>
      <c r="M26" s="265"/>
    </row>
    <row r="27" spans="2:18" ht="39" customHeight="1" x14ac:dyDescent="0.3">
      <c r="B27" s="69"/>
      <c r="C27" s="160" t="s">
        <v>264</v>
      </c>
      <c r="D27" s="179">
        <f>'Overall Scores'!E23</f>
        <v>0.5625</v>
      </c>
      <c r="E27" s="161">
        <f>$D$27</f>
        <v>0.5625</v>
      </c>
      <c r="F27" s="162">
        <f>$D$27</f>
        <v>0.5625</v>
      </c>
      <c r="G27" s="163">
        <f>$D$27</f>
        <v>0.5625</v>
      </c>
      <c r="H27" s="287" t="s">
        <v>881</v>
      </c>
    </row>
    <row r="28" spans="2:18" ht="30" customHeight="1" x14ac:dyDescent="0.3">
      <c r="B28" s="69"/>
      <c r="C28" s="830" t="s">
        <v>880</v>
      </c>
      <c r="D28" s="831"/>
      <c r="E28" s="181">
        <f>(10%*E27)+90%*(SUM(E14:E25)/7)</f>
        <v>0.73035714285714304</v>
      </c>
      <c r="F28" s="182">
        <f>(10%*F27)+90%*(SUM(F14:F25)/4)</f>
        <v>0.66818181818181821</v>
      </c>
      <c r="G28" s="183">
        <f>(10%*G27)+90%*(SUM(G14:G25)/1)</f>
        <v>0.71625000000000005</v>
      </c>
      <c r="H28" s="153"/>
    </row>
    <row r="29" spans="2:18" ht="30" customHeight="1" x14ac:dyDescent="0.3">
      <c r="B29" s="69"/>
      <c r="C29" s="655" t="s">
        <v>545</v>
      </c>
      <c r="D29" s="656"/>
      <c r="E29" s="250">
        <f>AVERAGE(E28:G28)</f>
        <v>0.70492965367965377</v>
      </c>
      <c r="F29" s="276"/>
      <c r="G29" s="277"/>
      <c r="H29" s="153"/>
    </row>
    <row r="30" spans="2:18" s="4" customFormat="1" ht="30" customHeight="1" x14ac:dyDescent="0.3">
      <c r="B30" s="49"/>
      <c r="C30" s="837" t="s">
        <v>481</v>
      </c>
      <c r="D30" s="838"/>
      <c r="E30" s="251">
        <f>'Overall Scores'!E25</f>
        <v>0.1</v>
      </c>
      <c r="F30" s="278"/>
      <c r="G30" s="279"/>
      <c r="H30" s="153"/>
      <c r="I30"/>
      <c r="J30"/>
      <c r="K30"/>
    </row>
    <row r="31" spans="2:18" s="4" customFormat="1" ht="30" customHeight="1" x14ac:dyDescent="0.3">
      <c r="B31" s="10"/>
      <c r="C31" s="655" t="s">
        <v>546</v>
      </c>
      <c r="D31" s="656"/>
      <c r="E31" s="249">
        <f>E29+E30</f>
        <v>0.80492965367965374</v>
      </c>
      <c r="F31" s="280"/>
      <c r="G31" s="281"/>
      <c r="H31" s="153"/>
      <c r="I31"/>
      <c r="J31"/>
      <c r="K31"/>
      <c r="L31" s="61"/>
      <c r="M31" s="61"/>
      <c r="N31" s="61"/>
      <c r="O31" s="61"/>
      <c r="P31" s="61"/>
      <c r="Q31" s="61"/>
      <c r="R31" s="61"/>
    </row>
    <row r="32" spans="2:18" s="18" customFormat="1" ht="30" customHeight="1" x14ac:dyDescent="0.3">
      <c r="B32" s="10"/>
      <c r="C32" s="832"/>
      <c r="D32" s="833"/>
      <c r="E32" s="256">
        <f>IF('Organization Profile'!H15=TRUE,0,-10%)</f>
        <v>0</v>
      </c>
      <c r="F32" s="689" t="s">
        <v>883</v>
      </c>
      <c r="G32" s="690"/>
      <c r="H32" s="836"/>
      <c r="I32" s="269"/>
      <c r="J32" s="274"/>
      <c r="K32" s="274"/>
      <c r="L32" s="274"/>
      <c r="M32" s="257"/>
      <c r="N32" s="257"/>
      <c r="O32" s="61"/>
    </row>
    <row r="33" spans="2:15" s="18" customFormat="1" ht="30" customHeight="1" x14ac:dyDescent="0.3">
      <c r="B33" s="272"/>
      <c r="C33" s="684" t="s">
        <v>860</v>
      </c>
      <c r="D33" s="685"/>
      <c r="E33" s="58">
        <f>E31+E32</f>
        <v>0.80492965367965374</v>
      </c>
      <c r="F33" s="691"/>
      <c r="G33" s="692"/>
      <c r="H33" s="692"/>
      <c r="I33" s="270"/>
      <c r="J33" s="275"/>
      <c r="K33" s="275"/>
      <c r="L33" s="275"/>
      <c r="M33" s="263"/>
      <c r="N33" s="263"/>
      <c r="O33" s="61"/>
    </row>
    <row r="34" spans="2:15" s="18" customFormat="1" ht="30" customHeight="1" x14ac:dyDescent="0.3">
      <c r="B34" s="245"/>
      <c r="C34" s="834"/>
      <c r="D34" s="835"/>
      <c r="E34" s="256">
        <f>IF('Organization Profile'!H18=TRUE,0,-10%)</f>
        <v>0</v>
      </c>
      <c r="F34" s="689" t="s">
        <v>884</v>
      </c>
      <c r="G34" s="690"/>
      <c r="H34" s="690"/>
      <c r="I34" s="269"/>
      <c r="J34" s="274"/>
      <c r="K34" s="274"/>
      <c r="L34" s="274"/>
      <c r="M34" s="257"/>
      <c r="N34" s="257"/>
      <c r="O34" s="61"/>
    </row>
    <row r="35" spans="2:15" s="18" customFormat="1" ht="30" customHeight="1" x14ac:dyDescent="0.3">
      <c r="B35" s="259"/>
      <c r="C35" s="686" t="s">
        <v>861</v>
      </c>
      <c r="D35" s="685"/>
      <c r="E35" s="58">
        <f>E33+E34</f>
        <v>0.80492965367965374</v>
      </c>
      <c r="F35" s="681"/>
      <c r="G35" s="682"/>
      <c r="H35" s="682"/>
      <c r="I35" s="260"/>
      <c r="J35" s="263"/>
      <c r="K35" s="263"/>
      <c r="L35" s="263"/>
      <c r="M35" s="263"/>
      <c r="N35" s="263"/>
      <c r="O35" s="61"/>
    </row>
    <row r="36" spans="2:15" ht="14.4" customHeight="1" x14ac:dyDescent="0.3">
      <c r="B36" s="69"/>
      <c r="C36" s="152"/>
      <c r="D36" s="152"/>
      <c r="E36" s="152"/>
      <c r="F36" s="152"/>
      <c r="G36" s="152"/>
      <c r="H36" s="56"/>
      <c r="I36" s="264"/>
      <c r="J36" s="265"/>
      <c r="K36" s="265"/>
      <c r="L36" s="265"/>
      <c r="M36" s="265"/>
    </row>
    <row r="37" spans="2:15" s="4" customFormat="1" ht="111.45" customHeight="1" x14ac:dyDescent="0.3">
      <c r="B37" s="430" t="s">
        <v>581</v>
      </c>
      <c r="C37" s="431"/>
      <c r="D37" s="431"/>
      <c r="E37" s="431"/>
      <c r="F37" s="431"/>
      <c r="G37" s="431"/>
      <c r="H37" s="432"/>
      <c r="I37" s="6"/>
    </row>
    <row r="38" spans="2:15" ht="10.199999999999999" customHeight="1" x14ac:dyDescent="0.3">
      <c r="B38" t="s">
        <v>862</v>
      </c>
    </row>
    <row r="39" spans="2:15" s="4" customFormat="1" ht="117" customHeight="1" x14ac:dyDescent="0.3">
      <c r="B39" s="683" t="s">
        <v>887</v>
      </c>
      <c r="C39" s="469"/>
      <c r="D39" s="469"/>
      <c r="E39" s="469"/>
      <c r="F39" s="469"/>
      <c r="G39" s="469"/>
      <c r="H39" s="469"/>
      <c r="I39" s="41"/>
      <c r="J39" s="41"/>
      <c r="K39" s="41"/>
      <c r="L39" s="41"/>
      <c r="M39" s="41"/>
      <c r="N39" s="41"/>
      <c r="O39" s="41"/>
    </row>
    <row r="40" spans="2:15" s="4" customFormat="1" ht="127.95" customHeight="1" x14ac:dyDescent="0.3">
      <c r="B40" s="469"/>
      <c r="C40" s="469"/>
      <c r="D40" s="469"/>
      <c r="E40" s="469"/>
      <c r="F40" s="469"/>
      <c r="G40" s="469"/>
      <c r="H40" s="469"/>
      <c r="I40" s="41"/>
      <c r="J40" s="41"/>
      <c r="K40" s="41"/>
      <c r="L40" s="41"/>
      <c r="M40" s="41"/>
      <c r="N40" s="41"/>
      <c r="O40" s="41"/>
    </row>
    <row r="41" spans="2:15" s="4" customFormat="1" ht="95.4" customHeight="1" x14ac:dyDescent="0.3">
      <c r="B41" s="469"/>
      <c r="C41" s="469"/>
      <c r="D41" s="469"/>
      <c r="E41" s="469"/>
      <c r="F41" s="469"/>
      <c r="G41" s="469"/>
      <c r="H41" s="469"/>
      <c r="I41" s="41"/>
      <c r="J41" s="41"/>
      <c r="K41" s="41"/>
      <c r="L41" s="41"/>
      <c r="M41" s="41"/>
      <c r="N41" s="41"/>
      <c r="O41" s="41"/>
    </row>
    <row r="42" spans="2:15" ht="10.199999999999999" customHeight="1" x14ac:dyDescent="0.3"/>
    <row r="43" spans="2:15" s="4" customFormat="1" ht="103.5" customHeight="1" x14ac:dyDescent="0.3">
      <c r="B43" s="469" t="s">
        <v>582</v>
      </c>
      <c r="C43" s="469"/>
      <c r="D43" s="469"/>
      <c r="E43" s="469"/>
      <c r="F43" s="469"/>
      <c r="G43" s="469"/>
      <c r="H43" s="469"/>
      <c r="I43" s="41"/>
      <c r="J43" s="41"/>
      <c r="K43" s="41"/>
      <c r="L43" s="41"/>
      <c r="M43" s="41"/>
      <c r="N43" s="41"/>
      <c r="O43" s="41"/>
    </row>
    <row r="44" spans="2:15" s="4" customFormat="1" ht="50.4" customHeight="1" x14ac:dyDescent="0.3">
      <c r="B44" s="469"/>
      <c r="C44" s="469"/>
      <c r="D44" s="469"/>
      <c r="E44" s="469"/>
      <c r="F44" s="469"/>
      <c r="G44" s="469"/>
      <c r="H44" s="469"/>
      <c r="I44" s="41"/>
      <c r="J44" s="41"/>
      <c r="K44" s="41"/>
      <c r="L44" s="41"/>
      <c r="M44" s="41"/>
      <c r="N44" s="41"/>
      <c r="O44" s="41"/>
    </row>
    <row r="45" spans="2:15" ht="15" customHeight="1" x14ac:dyDescent="0.3"/>
    <row r="46" spans="2:15" s="18" customFormat="1" ht="45" customHeight="1" x14ac:dyDescent="0.3">
      <c r="B46" s="651" t="s">
        <v>487</v>
      </c>
      <c r="C46" s="651"/>
      <c r="D46" s="651"/>
      <c r="E46" s="651"/>
      <c r="F46" s="651"/>
      <c r="G46" s="651"/>
      <c r="H46" s="651"/>
      <c r="I46" s="41"/>
      <c r="J46" s="41"/>
      <c r="K46" s="41"/>
      <c r="L46" s="41"/>
      <c r="M46" s="62"/>
      <c r="N46" s="62"/>
    </row>
    <row r="47" spans="2:15" s="18" customFormat="1" ht="30" customHeight="1" x14ac:dyDescent="0.3">
      <c r="B47" s="623" t="s">
        <v>855</v>
      </c>
      <c r="C47" s="623"/>
      <c r="D47" s="623"/>
      <c r="E47" s="623"/>
      <c r="F47" s="623"/>
      <c r="G47" s="623"/>
      <c r="H47" s="623"/>
      <c r="I47" s="41"/>
      <c r="J47" s="41"/>
      <c r="K47" s="41"/>
      <c r="L47" s="41"/>
      <c r="M47" s="63"/>
      <c r="N47" s="63"/>
    </row>
    <row r="48" spans="2:15"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65.7"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6:13" ht="15" customHeight="1" x14ac:dyDescent="0.3"/>
    <row r="82" spans="6:13" s="18" customFormat="1" ht="18" customHeight="1" x14ac:dyDescent="0.35">
      <c r="F82" s="28"/>
      <c r="G82" s="28"/>
      <c r="H82" s="28"/>
      <c r="I82" s="28"/>
      <c r="J82" s="28"/>
      <c r="K82" s="28"/>
      <c r="L82" s="28"/>
      <c r="M82" s="28"/>
    </row>
  </sheetData>
  <mergeCells count="21">
    <mergeCell ref="B2:H2"/>
    <mergeCell ref="B3:H3"/>
    <mergeCell ref="C30:D30"/>
    <mergeCell ref="C31:D31"/>
    <mergeCell ref="C29:D29"/>
    <mergeCell ref="B10:H10"/>
    <mergeCell ref="B11:H11"/>
    <mergeCell ref="B46:H46"/>
    <mergeCell ref="B47:H47"/>
    <mergeCell ref="B37:H37"/>
    <mergeCell ref="B43:H44"/>
    <mergeCell ref="C28:D28"/>
    <mergeCell ref="C32:D32"/>
    <mergeCell ref="C33:D33"/>
    <mergeCell ref="C34:D34"/>
    <mergeCell ref="C35:D35"/>
    <mergeCell ref="F32:H32"/>
    <mergeCell ref="F33:H33"/>
    <mergeCell ref="F34:H34"/>
    <mergeCell ref="F35:H35"/>
    <mergeCell ref="B39:H41"/>
  </mergeCells>
  <pageMargins left="0.7" right="0.7" top="0.75" bottom="0.75" header="0.3" footer="0.3"/>
  <pageSetup orientation="portrait" r:id="rId1"/>
  <customProperties>
    <customPr name="SSC_SHEET_GUID" r:id="rId2"/>
  </customProperties>
  <ignoredErrors>
    <ignoredError sqref="F28 E32 E34" formula="1"/>
  </ignoredErrors>
  <drawing r:id="rId3"/>
  <picture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E8E5-4F46-43FD-8F87-F60043E69A6A}">
  <sheetPr>
    <tabColor theme="7" tint="0.59999389629810485"/>
    <pageSetUpPr autoPageBreaks="0" fitToPage="1"/>
  </sheetPr>
  <dimension ref="B1:L63"/>
  <sheetViews>
    <sheetView showGridLines="0" zoomScale="110" zoomScaleNormal="110" workbookViewId="0">
      <selection activeCell="B2" sqref="B2:K2"/>
    </sheetView>
  </sheetViews>
  <sheetFormatPr defaultColWidth="9.33203125" defaultRowHeight="14.4" x14ac:dyDescent="0.3"/>
  <cols>
    <col min="1" max="1" width="2.88671875" style="184" customWidth="1"/>
    <col min="2" max="2" width="8.6640625" style="184" customWidth="1"/>
    <col min="3" max="3" width="21.33203125" style="184" customWidth="1"/>
    <col min="4" max="4" width="58.33203125" style="184" customWidth="1"/>
    <col min="5" max="5" width="14.6640625" style="184" customWidth="1"/>
    <col min="6" max="6" width="10.6640625" style="184" customWidth="1"/>
    <col min="7" max="7" width="15.44140625" style="184" customWidth="1"/>
    <col min="8" max="8" width="11.33203125" style="184" customWidth="1"/>
    <col min="9" max="9" width="12.109375" style="184" customWidth="1"/>
    <col min="10" max="10" width="10.6640625" style="184" customWidth="1"/>
    <col min="11" max="11" width="13.44140625" style="184" customWidth="1"/>
    <col min="12" max="12" width="0" style="184" hidden="1" customWidth="1"/>
    <col min="13" max="16384" width="9.33203125" style="184"/>
  </cols>
  <sheetData>
    <row r="1" spans="2:12" ht="12.45" customHeight="1" x14ac:dyDescent="0.3"/>
    <row r="2" spans="2:12" s="18" customFormat="1" ht="45" customHeight="1" x14ac:dyDescent="0.3">
      <c r="B2" s="774" t="s">
        <v>792</v>
      </c>
      <c r="C2" s="775"/>
      <c r="D2" s="775"/>
      <c r="E2" s="775"/>
      <c r="F2" s="775"/>
      <c r="G2" s="775"/>
      <c r="H2" s="775"/>
      <c r="I2" s="775"/>
      <c r="J2" s="775"/>
      <c r="K2" s="776"/>
    </row>
    <row r="3" spans="2:12" s="18" customFormat="1" ht="66" customHeight="1" x14ac:dyDescent="0.3">
      <c r="B3" s="623" t="s">
        <v>813</v>
      </c>
      <c r="C3" s="623"/>
      <c r="D3" s="623"/>
      <c r="E3" s="623"/>
      <c r="F3" s="623"/>
      <c r="G3" s="623"/>
      <c r="H3" s="623"/>
      <c r="I3" s="623"/>
      <c r="J3" s="623"/>
      <c r="K3" s="623"/>
    </row>
    <row r="4" spans="2:12" s="18" customFormat="1" ht="15.6" x14ac:dyDescent="0.3"/>
    <row r="5" spans="2:12" ht="40.200000000000003" customHeight="1" x14ac:dyDescent="0.3">
      <c r="B5" s="839" t="s">
        <v>741</v>
      </c>
      <c r="C5" s="840"/>
      <c r="D5" s="840"/>
      <c r="E5" s="840"/>
      <c r="F5" s="840"/>
      <c r="G5" s="840"/>
      <c r="H5" s="840"/>
      <c r="I5" s="840"/>
      <c r="J5" s="840"/>
      <c r="K5" s="840"/>
    </row>
    <row r="6" spans="2:12" customFormat="1" ht="58.5" customHeight="1" x14ac:dyDescent="0.3">
      <c r="B6" s="841" t="s">
        <v>716</v>
      </c>
      <c r="C6" s="842"/>
      <c r="D6" s="842"/>
      <c r="E6" s="842"/>
      <c r="F6" s="842" t="s">
        <v>583</v>
      </c>
      <c r="G6" s="842"/>
      <c r="H6" s="842"/>
      <c r="I6" s="842"/>
      <c r="J6" s="842"/>
      <c r="K6" s="842"/>
    </row>
    <row r="7" spans="2:12" customFormat="1" ht="37.200000000000003" customHeight="1" x14ac:dyDescent="0.3">
      <c r="B7" s="843" t="s">
        <v>584</v>
      </c>
      <c r="C7" s="844"/>
      <c r="D7" s="844"/>
      <c r="E7" s="845"/>
      <c r="F7" s="849" t="s">
        <v>585</v>
      </c>
      <c r="G7" s="850"/>
      <c r="H7" s="849" t="s">
        <v>586</v>
      </c>
      <c r="I7" s="850"/>
      <c r="J7" s="849" t="s">
        <v>587</v>
      </c>
      <c r="K7" s="850"/>
    </row>
    <row r="8" spans="2:12" customFormat="1" ht="37.200000000000003" customHeight="1" x14ac:dyDescent="0.3">
      <c r="B8" s="843"/>
      <c r="C8" s="844"/>
      <c r="D8" s="844"/>
      <c r="E8" s="845"/>
      <c r="F8" s="185" t="s">
        <v>588</v>
      </c>
      <c r="G8" s="186" t="s">
        <v>589</v>
      </c>
      <c r="H8" s="185" t="s">
        <v>590</v>
      </c>
      <c r="I8" s="186" t="s">
        <v>591</v>
      </c>
      <c r="J8" s="185" t="s">
        <v>588</v>
      </c>
      <c r="K8" s="186" t="s">
        <v>592</v>
      </c>
    </row>
    <row r="9" spans="2:12" customFormat="1" ht="37.200000000000003" customHeight="1" x14ac:dyDescent="0.3">
      <c r="B9" s="843"/>
      <c r="C9" s="844"/>
      <c r="D9" s="844"/>
      <c r="E9" s="845"/>
      <c r="F9" s="185" t="s">
        <v>593</v>
      </c>
      <c r="G9" s="186" t="s">
        <v>594</v>
      </c>
      <c r="H9" s="185" t="s">
        <v>595</v>
      </c>
      <c r="I9" s="186" t="s">
        <v>596</v>
      </c>
      <c r="J9" s="185" t="s">
        <v>593</v>
      </c>
      <c r="K9" s="186" t="s">
        <v>597</v>
      </c>
    </row>
    <row r="10" spans="2:12" customFormat="1" ht="37.200000000000003" customHeight="1" x14ac:dyDescent="0.3">
      <c r="B10" s="846"/>
      <c r="C10" s="847"/>
      <c r="D10" s="847"/>
      <c r="E10" s="848"/>
      <c r="F10" s="187" t="s">
        <v>598</v>
      </c>
      <c r="G10" s="188" t="s">
        <v>599</v>
      </c>
      <c r="H10" s="187" t="s">
        <v>600</v>
      </c>
      <c r="I10" s="188" t="s">
        <v>601</v>
      </c>
      <c r="J10" s="187" t="s">
        <v>598</v>
      </c>
      <c r="K10" s="188" t="s">
        <v>602</v>
      </c>
    </row>
    <row r="11" spans="2:12" customFormat="1" ht="40.200000000000003" customHeight="1" x14ac:dyDescent="0.3">
      <c r="B11" s="857" t="s">
        <v>603</v>
      </c>
      <c r="C11" s="858"/>
      <c r="D11" s="858"/>
      <c r="E11" s="859"/>
      <c r="F11" s="860" t="s">
        <v>604</v>
      </c>
      <c r="G11" s="861"/>
      <c r="H11" s="862" t="s">
        <v>605</v>
      </c>
      <c r="I11" s="862"/>
      <c r="J11" s="862" t="s">
        <v>606</v>
      </c>
      <c r="K11" s="862"/>
    </row>
    <row r="12" spans="2:12" customFormat="1" ht="25.2" customHeight="1" x14ac:dyDescent="0.3">
      <c r="B12" s="196"/>
      <c r="C12" s="851" t="s">
        <v>607</v>
      </c>
      <c r="D12" s="852"/>
      <c r="E12" s="853"/>
      <c r="F12" s="854" t="s">
        <v>598</v>
      </c>
      <c r="G12" s="855"/>
      <c r="H12" s="856" t="s">
        <v>590</v>
      </c>
      <c r="I12" s="856"/>
      <c r="J12" s="856" t="s">
        <v>588</v>
      </c>
      <c r="K12" s="856"/>
      <c r="L12" t="b">
        <v>1</v>
      </c>
    </row>
    <row r="13" spans="2:12" customFormat="1" ht="25.2" customHeight="1" x14ac:dyDescent="0.3">
      <c r="B13" s="196"/>
      <c r="C13" s="851" t="s">
        <v>608</v>
      </c>
      <c r="D13" s="852"/>
      <c r="E13" s="853"/>
      <c r="F13" s="854" t="s">
        <v>593</v>
      </c>
      <c r="G13" s="855"/>
      <c r="H13" s="856" t="s">
        <v>590</v>
      </c>
      <c r="I13" s="856"/>
      <c r="J13" s="856" t="s">
        <v>588</v>
      </c>
      <c r="K13" s="856"/>
      <c r="L13" t="b">
        <v>1</v>
      </c>
    </row>
    <row r="14" spans="2:12" customFormat="1" ht="25.2" customHeight="1" x14ac:dyDescent="0.3">
      <c r="B14" s="196"/>
      <c r="C14" s="851" t="s">
        <v>609</v>
      </c>
      <c r="D14" s="852"/>
      <c r="E14" s="853"/>
      <c r="F14" s="854" t="s">
        <v>593</v>
      </c>
      <c r="G14" s="855"/>
      <c r="H14" s="856" t="s">
        <v>595</v>
      </c>
      <c r="I14" s="856"/>
      <c r="J14" s="856" t="s">
        <v>593</v>
      </c>
      <c r="K14" s="856"/>
      <c r="L14" t="b">
        <v>1</v>
      </c>
    </row>
    <row r="15" spans="2:12" customFormat="1" ht="25.2" customHeight="1" x14ac:dyDescent="0.3">
      <c r="B15" s="196"/>
      <c r="C15" s="851" t="s">
        <v>610</v>
      </c>
      <c r="D15" s="852"/>
      <c r="E15" s="853"/>
      <c r="F15" s="854" t="s">
        <v>593</v>
      </c>
      <c r="G15" s="855"/>
      <c r="H15" s="856" t="s">
        <v>590</v>
      </c>
      <c r="I15" s="856"/>
      <c r="J15" s="856" t="s">
        <v>593</v>
      </c>
      <c r="K15" s="856"/>
      <c r="L15" t="b">
        <v>1</v>
      </c>
    </row>
    <row r="16" spans="2:12" customFormat="1" ht="25.2" customHeight="1" x14ac:dyDescent="0.3">
      <c r="B16" s="196"/>
      <c r="C16" s="851" t="s">
        <v>611</v>
      </c>
      <c r="D16" s="852"/>
      <c r="E16" s="853"/>
      <c r="F16" s="854" t="s">
        <v>593</v>
      </c>
      <c r="G16" s="855"/>
      <c r="H16" s="856" t="s">
        <v>600</v>
      </c>
      <c r="I16" s="856"/>
      <c r="J16" s="856" t="s">
        <v>593</v>
      </c>
      <c r="K16" s="856"/>
      <c r="L16" t="b">
        <v>1</v>
      </c>
    </row>
    <row r="17" spans="2:12" customFormat="1" ht="25.2" customHeight="1" x14ac:dyDescent="0.3">
      <c r="B17" s="196"/>
      <c r="C17" s="851" t="s">
        <v>612</v>
      </c>
      <c r="D17" s="852"/>
      <c r="E17" s="853"/>
      <c r="F17" s="854" t="s">
        <v>613</v>
      </c>
      <c r="G17" s="855"/>
      <c r="H17" s="856" t="s">
        <v>613</v>
      </c>
      <c r="I17" s="856"/>
      <c r="J17" s="856" t="s">
        <v>613</v>
      </c>
      <c r="K17" s="856"/>
      <c r="L17" t="b">
        <v>0</v>
      </c>
    </row>
    <row r="18" spans="2:12" customFormat="1" ht="25.2" customHeight="1" x14ac:dyDescent="0.3">
      <c r="B18" s="196"/>
      <c r="C18" s="851" t="s">
        <v>614</v>
      </c>
      <c r="D18" s="852"/>
      <c r="E18" s="853"/>
      <c r="F18" s="854" t="s">
        <v>613</v>
      </c>
      <c r="G18" s="855"/>
      <c r="H18" s="856" t="s">
        <v>613</v>
      </c>
      <c r="I18" s="856"/>
      <c r="J18" s="856" t="s">
        <v>613</v>
      </c>
      <c r="K18" s="856"/>
      <c r="L18" t="b">
        <v>0</v>
      </c>
    </row>
    <row r="19" spans="2:12" customFormat="1" ht="36" customHeight="1" x14ac:dyDescent="0.3">
      <c r="B19" s="196"/>
      <c r="C19" s="851" t="s">
        <v>615</v>
      </c>
      <c r="D19" s="852"/>
      <c r="E19" s="853"/>
      <c r="F19" s="854" t="s">
        <v>613</v>
      </c>
      <c r="G19" s="855"/>
      <c r="H19" s="856" t="s">
        <v>613</v>
      </c>
      <c r="I19" s="856"/>
      <c r="J19" s="856" t="s">
        <v>613</v>
      </c>
      <c r="K19" s="856"/>
      <c r="L19" t="b">
        <v>0</v>
      </c>
    </row>
    <row r="20" spans="2:12" customFormat="1" ht="25.2" customHeight="1" x14ac:dyDescent="0.3">
      <c r="B20" s="196"/>
      <c r="C20" s="851" t="s">
        <v>616</v>
      </c>
      <c r="D20" s="852"/>
      <c r="E20" s="853"/>
      <c r="F20" s="854" t="s">
        <v>613</v>
      </c>
      <c r="G20" s="855"/>
      <c r="H20" s="856" t="s">
        <v>613</v>
      </c>
      <c r="I20" s="856"/>
      <c r="J20" s="856" t="s">
        <v>613</v>
      </c>
      <c r="K20" s="856"/>
      <c r="L20" t="b">
        <v>0</v>
      </c>
    </row>
    <row r="21" spans="2:12" customFormat="1" ht="25.2" customHeight="1" x14ac:dyDescent="0.3">
      <c r="B21" s="196"/>
      <c r="C21" s="851" t="s">
        <v>617</v>
      </c>
      <c r="D21" s="852"/>
      <c r="E21" s="853"/>
      <c r="F21" s="854" t="s">
        <v>588</v>
      </c>
      <c r="G21" s="855"/>
      <c r="H21" s="856" t="s">
        <v>595</v>
      </c>
      <c r="I21" s="856"/>
      <c r="J21" s="856" t="s">
        <v>593</v>
      </c>
      <c r="K21" s="856"/>
      <c r="L21" t="b">
        <v>1</v>
      </c>
    </row>
    <row r="22" spans="2:12" customFormat="1" ht="25.2" customHeight="1" x14ac:dyDescent="0.3">
      <c r="B22" s="196"/>
      <c r="C22" s="851" t="s">
        <v>618</v>
      </c>
      <c r="D22" s="852"/>
      <c r="E22" s="853"/>
      <c r="F22" s="854" t="s">
        <v>598</v>
      </c>
      <c r="G22" s="855"/>
      <c r="H22" s="856" t="s">
        <v>595</v>
      </c>
      <c r="I22" s="856"/>
      <c r="J22" s="856" t="s">
        <v>598</v>
      </c>
      <c r="K22" s="856"/>
      <c r="L22" t="b">
        <v>1</v>
      </c>
    </row>
    <row r="23" spans="2:12" customFormat="1" ht="25.2" customHeight="1" x14ac:dyDescent="0.3">
      <c r="B23" s="196"/>
      <c r="C23" s="851" t="s">
        <v>619</v>
      </c>
      <c r="D23" s="852"/>
      <c r="E23" s="853"/>
      <c r="F23" s="854" t="s">
        <v>593</v>
      </c>
      <c r="G23" s="855"/>
      <c r="H23" s="856" t="s">
        <v>600</v>
      </c>
      <c r="I23" s="856"/>
      <c r="J23" s="856" t="s">
        <v>593</v>
      </c>
      <c r="K23" s="856"/>
      <c r="L23" t="b">
        <v>1</v>
      </c>
    </row>
    <row r="24" spans="2:12" customFormat="1" ht="25.2" customHeight="1" x14ac:dyDescent="0.3">
      <c r="B24" s="196"/>
      <c r="C24" s="851" t="s">
        <v>620</v>
      </c>
      <c r="D24" s="852"/>
      <c r="E24" s="853"/>
      <c r="F24" s="854" t="s">
        <v>613</v>
      </c>
      <c r="G24" s="855"/>
      <c r="H24" s="856" t="s">
        <v>613</v>
      </c>
      <c r="I24" s="856"/>
      <c r="J24" s="856" t="s">
        <v>613</v>
      </c>
      <c r="K24" s="856"/>
      <c r="L24" t="b">
        <v>0</v>
      </c>
    </row>
    <row r="25" spans="2:12" customFormat="1" ht="25.2" customHeight="1" x14ac:dyDescent="0.3">
      <c r="B25" s="196"/>
      <c r="C25" s="851" t="s">
        <v>621</v>
      </c>
      <c r="D25" s="852"/>
      <c r="E25" s="853"/>
      <c r="F25" s="854" t="s">
        <v>588</v>
      </c>
      <c r="G25" s="855"/>
      <c r="H25" s="856" t="s">
        <v>590</v>
      </c>
      <c r="I25" s="856"/>
      <c r="J25" s="856" t="s">
        <v>593</v>
      </c>
      <c r="K25" s="856"/>
      <c r="L25" t="b">
        <v>0</v>
      </c>
    </row>
    <row r="26" spans="2:12" customFormat="1" ht="25.2" customHeight="1" x14ac:dyDescent="0.3">
      <c r="B26" s="186"/>
      <c r="C26" s="863" t="s">
        <v>622</v>
      </c>
      <c r="D26" s="864"/>
      <c r="E26" s="865"/>
      <c r="F26" s="854" t="s">
        <v>613</v>
      </c>
      <c r="G26" s="855"/>
      <c r="H26" s="856" t="s">
        <v>613</v>
      </c>
      <c r="I26" s="856"/>
      <c r="J26" s="856" t="s">
        <v>613</v>
      </c>
      <c r="K26" s="856"/>
      <c r="L26" t="b">
        <v>0</v>
      </c>
    </row>
    <row r="27" spans="2:12" customFormat="1" ht="40.200000000000003" customHeight="1" x14ac:dyDescent="0.3">
      <c r="B27" s="857" t="s">
        <v>623</v>
      </c>
      <c r="C27" s="858"/>
      <c r="D27" s="858"/>
      <c r="E27" s="859"/>
      <c r="F27" s="866" t="s">
        <v>624</v>
      </c>
      <c r="G27" s="867"/>
      <c r="H27" s="868" t="s">
        <v>625</v>
      </c>
      <c r="I27" s="868"/>
      <c r="J27" s="868" t="s">
        <v>626</v>
      </c>
      <c r="K27" s="868"/>
    </row>
    <row r="28" spans="2:12" customFormat="1" ht="24.45" customHeight="1" x14ac:dyDescent="0.3">
      <c r="B28" s="196"/>
      <c r="C28" s="851" t="s">
        <v>627</v>
      </c>
      <c r="D28" s="852"/>
      <c r="E28" s="853"/>
      <c r="F28" s="854" t="s">
        <v>598</v>
      </c>
      <c r="G28" s="855"/>
      <c r="H28" s="856" t="s">
        <v>590</v>
      </c>
      <c r="I28" s="856"/>
      <c r="J28" s="856" t="s">
        <v>588</v>
      </c>
      <c r="K28" s="856"/>
      <c r="L28" t="b">
        <v>1</v>
      </c>
    </row>
    <row r="29" spans="2:12" customFormat="1" ht="24.45" customHeight="1" x14ac:dyDescent="0.3">
      <c r="B29" s="196"/>
      <c r="C29" s="851" t="s">
        <v>628</v>
      </c>
      <c r="D29" s="852"/>
      <c r="E29" s="853"/>
      <c r="F29" s="854" t="s">
        <v>593</v>
      </c>
      <c r="G29" s="855"/>
      <c r="H29" s="856" t="s">
        <v>595</v>
      </c>
      <c r="I29" s="856"/>
      <c r="J29" s="856" t="s">
        <v>593</v>
      </c>
      <c r="K29" s="856"/>
      <c r="L29" t="b">
        <v>0</v>
      </c>
    </row>
    <row r="30" spans="2:12" customFormat="1" ht="40.200000000000003" customHeight="1" x14ac:dyDescent="0.3">
      <c r="B30" s="196"/>
      <c r="C30" s="851" t="s">
        <v>629</v>
      </c>
      <c r="D30" s="852"/>
      <c r="E30" s="853"/>
      <c r="F30" s="854" t="s">
        <v>593</v>
      </c>
      <c r="G30" s="855"/>
      <c r="H30" s="856" t="s">
        <v>590</v>
      </c>
      <c r="I30" s="856"/>
      <c r="J30" s="856" t="s">
        <v>593</v>
      </c>
      <c r="K30" s="856"/>
      <c r="L30" t="b">
        <v>1</v>
      </c>
    </row>
    <row r="31" spans="2:12" customFormat="1" ht="24.45" customHeight="1" x14ac:dyDescent="0.3">
      <c r="B31" s="196"/>
      <c r="C31" s="851" t="s">
        <v>621</v>
      </c>
      <c r="D31" s="852"/>
      <c r="E31" s="853"/>
      <c r="F31" s="854" t="s">
        <v>588</v>
      </c>
      <c r="G31" s="855"/>
      <c r="H31" s="856" t="s">
        <v>590</v>
      </c>
      <c r="I31" s="856"/>
      <c r="J31" s="856" t="s">
        <v>593</v>
      </c>
      <c r="K31" s="856"/>
      <c r="L31" t="b">
        <v>0</v>
      </c>
    </row>
    <row r="32" spans="2:12" customFormat="1" ht="24.45" customHeight="1" x14ac:dyDescent="0.3">
      <c r="B32" s="186"/>
      <c r="C32" s="863" t="s">
        <v>622</v>
      </c>
      <c r="D32" s="864"/>
      <c r="E32" s="865"/>
      <c r="F32" s="854" t="s">
        <v>613</v>
      </c>
      <c r="G32" s="855"/>
      <c r="H32" s="856" t="s">
        <v>613</v>
      </c>
      <c r="I32" s="856"/>
      <c r="J32" s="856" t="s">
        <v>613</v>
      </c>
      <c r="K32" s="856"/>
      <c r="L32" t="b">
        <v>0</v>
      </c>
    </row>
    <row r="33" spans="2:12" customFormat="1" ht="40.200000000000003" customHeight="1" x14ac:dyDescent="0.3">
      <c r="B33" s="857" t="s">
        <v>630</v>
      </c>
      <c r="C33" s="858"/>
      <c r="D33" s="858"/>
      <c r="E33" s="859"/>
      <c r="F33" s="866" t="s">
        <v>624</v>
      </c>
      <c r="G33" s="867"/>
      <c r="H33" s="868" t="s">
        <v>625</v>
      </c>
      <c r="I33" s="868"/>
      <c r="J33" s="868" t="s">
        <v>626</v>
      </c>
      <c r="K33" s="868"/>
    </row>
    <row r="34" spans="2:12" customFormat="1" ht="25.2" customHeight="1" x14ac:dyDescent="0.3">
      <c r="B34" s="196"/>
      <c r="C34" s="851" t="s">
        <v>717</v>
      </c>
      <c r="D34" s="852"/>
      <c r="E34" s="853"/>
      <c r="F34" s="854" t="s">
        <v>598</v>
      </c>
      <c r="G34" s="855"/>
      <c r="H34" s="856" t="s">
        <v>590</v>
      </c>
      <c r="I34" s="856"/>
      <c r="J34" s="856" t="s">
        <v>588</v>
      </c>
      <c r="K34" s="856"/>
      <c r="L34" t="b">
        <v>1</v>
      </c>
    </row>
    <row r="35" spans="2:12" customFormat="1" ht="25.2" customHeight="1" x14ac:dyDescent="0.3">
      <c r="B35" s="196"/>
      <c r="C35" s="851" t="s">
        <v>631</v>
      </c>
      <c r="D35" s="852"/>
      <c r="E35" s="853"/>
      <c r="F35" s="854" t="s">
        <v>593</v>
      </c>
      <c r="G35" s="855"/>
      <c r="H35" s="856" t="s">
        <v>595</v>
      </c>
      <c r="I35" s="856"/>
      <c r="J35" s="856" t="s">
        <v>588</v>
      </c>
      <c r="K35" s="856"/>
      <c r="L35" t="b">
        <v>1</v>
      </c>
    </row>
    <row r="36" spans="2:12" customFormat="1" ht="25.2" customHeight="1" x14ac:dyDescent="0.3">
      <c r="B36" s="196"/>
      <c r="C36" s="851" t="s">
        <v>718</v>
      </c>
      <c r="D36" s="852"/>
      <c r="E36" s="853"/>
      <c r="F36" s="854" t="s">
        <v>598</v>
      </c>
      <c r="G36" s="855"/>
      <c r="H36" s="856" t="s">
        <v>590</v>
      </c>
      <c r="I36" s="856"/>
      <c r="J36" s="856" t="s">
        <v>588</v>
      </c>
      <c r="K36" s="856"/>
      <c r="L36" t="b">
        <v>1</v>
      </c>
    </row>
    <row r="37" spans="2:12" customFormat="1" ht="25.2" customHeight="1" x14ac:dyDescent="0.3">
      <c r="B37" s="196"/>
      <c r="C37" s="851" t="s">
        <v>632</v>
      </c>
      <c r="D37" s="852"/>
      <c r="E37" s="853"/>
      <c r="F37" s="854" t="s">
        <v>593</v>
      </c>
      <c r="G37" s="855"/>
      <c r="H37" s="856" t="s">
        <v>590</v>
      </c>
      <c r="I37" s="856"/>
      <c r="J37" s="856" t="s">
        <v>588</v>
      </c>
      <c r="K37" s="856"/>
      <c r="L37" t="b">
        <v>1</v>
      </c>
    </row>
    <row r="38" spans="2:12" customFormat="1" ht="40.200000000000003" customHeight="1" x14ac:dyDescent="0.3">
      <c r="B38" s="196"/>
      <c r="C38" s="851" t="s">
        <v>633</v>
      </c>
      <c r="D38" s="852"/>
      <c r="E38" s="853"/>
      <c r="F38" s="854" t="s">
        <v>593</v>
      </c>
      <c r="G38" s="855"/>
      <c r="H38" s="856" t="s">
        <v>595</v>
      </c>
      <c r="I38" s="856"/>
      <c r="J38" s="856" t="s">
        <v>593</v>
      </c>
      <c r="K38" s="856"/>
      <c r="L38" t="b">
        <v>1</v>
      </c>
    </row>
    <row r="39" spans="2:12" customFormat="1" ht="40.200000000000003" customHeight="1" x14ac:dyDescent="0.3">
      <c r="B39" s="196"/>
      <c r="C39" s="851" t="s">
        <v>634</v>
      </c>
      <c r="D39" s="852"/>
      <c r="E39" s="853"/>
      <c r="F39" s="854" t="s">
        <v>598</v>
      </c>
      <c r="G39" s="855"/>
      <c r="H39" s="856" t="s">
        <v>590</v>
      </c>
      <c r="I39" s="856"/>
      <c r="J39" s="856" t="s">
        <v>593</v>
      </c>
      <c r="K39" s="856"/>
      <c r="L39" t="b">
        <v>1</v>
      </c>
    </row>
    <row r="40" spans="2:12" customFormat="1" ht="25.2" customHeight="1" x14ac:dyDescent="0.3">
      <c r="B40" s="196"/>
      <c r="C40" s="851" t="s">
        <v>621</v>
      </c>
      <c r="D40" s="852"/>
      <c r="E40" s="853"/>
      <c r="F40" s="854" t="s">
        <v>588</v>
      </c>
      <c r="G40" s="855"/>
      <c r="H40" s="856" t="s">
        <v>590</v>
      </c>
      <c r="I40" s="856"/>
      <c r="J40" s="856" t="s">
        <v>593</v>
      </c>
      <c r="K40" s="856"/>
      <c r="L40" t="b">
        <v>0</v>
      </c>
    </row>
    <row r="41" spans="2:12" customFormat="1" ht="25.2" customHeight="1" x14ac:dyDescent="0.3">
      <c r="B41" s="186"/>
      <c r="C41" s="863" t="s">
        <v>622</v>
      </c>
      <c r="D41" s="864"/>
      <c r="E41" s="865"/>
      <c r="F41" s="854" t="s">
        <v>613</v>
      </c>
      <c r="G41" s="855"/>
      <c r="H41" s="856" t="s">
        <v>613</v>
      </c>
      <c r="I41" s="856"/>
      <c r="J41" s="856" t="s">
        <v>613</v>
      </c>
      <c r="K41" s="856"/>
      <c r="L41" t="b">
        <v>0</v>
      </c>
    </row>
    <row r="42" spans="2:12" ht="10.199999999999999" customHeight="1" x14ac:dyDescent="0.3"/>
    <row r="43" spans="2:12" customFormat="1" ht="40.200000000000003" customHeight="1" x14ac:dyDescent="0.3">
      <c r="B43" s="869" t="s">
        <v>635</v>
      </c>
      <c r="C43" s="869"/>
      <c r="D43" s="869"/>
      <c r="E43" s="189" t="s">
        <v>636</v>
      </c>
      <c r="F43" s="870" t="s">
        <v>637</v>
      </c>
      <c r="G43" s="871"/>
      <c r="H43" s="871"/>
      <c r="I43" s="871"/>
      <c r="J43" s="871"/>
      <c r="K43" s="872"/>
    </row>
    <row r="44" spans="2:12" customFormat="1" ht="30" customHeight="1" x14ac:dyDescent="0.3">
      <c r="B44" s="878" t="s">
        <v>719</v>
      </c>
      <c r="C44" s="879"/>
      <c r="D44" s="879"/>
      <c r="E44" s="190"/>
      <c r="F44" s="875" t="s">
        <v>638</v>
      </c>
      <c r="G44" s="876"/>
      <c r="H44" s="876"/>
      <c r="I44" s="876"/>
      <c r="J44" s="876"/>
      <c r="K44" s="877"/>
      <c r="L44" t="b">
        <v>1</v>
      </c>
    </row>
    <row r="45" spans="2:12" customFormat="1" ht="55.95" customHeight="1" x14ac:dyDescent="0.3">
      <c r="B45" s="873" t="s">
        <v>720</v>
      </c>
      <c r="C45" s="874"/>
      <c r="D45" s="874"/>
      <c r="E45" s="191"/>
      <c r="F45" s="875" t="s">
        <v>638</v>
      </c>
      <c r="G45" s="876" t="s">
        <v>638</v>
      </c>
      <c r="H45" s="876"/>
      <c r="I45" s="876"/>
      <c r="J45" s="876"/>
      <c r="K45" s="877"/>
      <c r="L45" t="b">
        <v>1</v>
      </c>
    </row>
    <row r="46" spans="2:12" customFormat="1" ht="44.4" customHeight="1" x14ac:dyDescent="0.3">
      <c r="B46" s="873" t="s">
        <v>721</v>
      </c>
      <c r="C46" s="874"/>
      <c r="D46" s="874"/>
      <c r="E46" s="191"/>
      <c r="F46" s="875" t="s">
        <v>638</v>
      </c>
      <c r="G46" s="876" t="s">
        <v>638</v>
      </c>
      <c r="H46" s="876"/>
      <c r="I46" s="876"/>
      <c r="J46" s="876"/>
      <c r="K46" s="877"/>
      <c r="L46" t="b">
        <v>1</v>
      </c>
    </row>
    <row r="47" spans="2:12" customFormat="1" ht="42.6" customHeight="1" x14ac:dyDescent="0.3">
      <c r="B47" s="873" t="s">
        <v>722</v>
      </c>
      <c r="C47" s="874"/>
      <c r="D47" s="874"/>
      <c r="E47" s="191"/>
      <c r="F47" s="875" t="s">
        <v>638</v>
      </c>
      <c r="G47" s="876" t="s">
        <v>638</v>
      </c>
      <c r="H47" s="876"/>
      <c r="I47" s="876"/>
      <c r="J47" s="876"/>
      <c r="K47" s="877"/>
      <c r="L47" t="b">
        <v>1</v>
      </c>
    </row>
    <row r="48" spans="2:12" customFormat="1" ht="30" customHeight="1" x14ac:dyDescent="0.3">
      <c r="B48" s="873" t="s">
        <v>639</v>
      </c>
      <c r="C48" s="874"/>
      <c r="D48" s="874"/>
      <c r="E48" s="191"/>
      <c r="F48" s="875" t="s">
        <v>638</v>
      </c>
      <c r="G48" s="876" t="s">
        <v>638</v>
      </c>
      <c r="H48" s="876"/>
      <c r="I48" s="876"/>
      <c r="J48" s="876"/>
      <c r="K48" s="877"/>
      <c r="L48" t="b">
        <v>0</v>
      </c>
    </row>
    <row r="49" spans="2:12" customFormat="1" ht="30" customHeight="1" x14ac:dyDescent="0.3">
      <c r="B49" s="873" t="s">
        <v>640</v>
      </c>
      <c r="C49" s="874"/>
      <c r="D49" s="874"/>
      <c r="E49" s="191"/>
      <c r="F49" s="875" t="s">
        <v>638</v>
      </c>
      <c r="G49" s="876" t="s">
        <v>638</v>
      </c>
      <c r="H49" s="876"/>
      <c r="I49" s="876"/>
      <c r="J49" s="876"/>
      <c r="K49" s="877"/>
      <c r="L49" t="b">
        <v>0</v>
      </c>
    </row>
    <row r="50" spans="2:12" customFormat="1" ht="30" customHeight="1" x14ac:dyDescent="0.3">
      <c r="B50" s="873" t="s">
        <v>641</v>
      </c>
      <c r="C50" s="874"/>
      <c r="D50" s="874"/>
      <c r="E50" s="191"/>
      <c r="F50" s="875" t="s">
        <v>638</v>
      </c>
      <c r="G50" s="876" t="s">
        <v>638</v>
      </c>
      <c r="H50" s="876"/>
      <c r="I50" s="876"/>
      <c r="J50" s="876"/>
      <c r="K50" s="877"/>
      <c r="L50" t="b">
        <v>0</v>
      </c>
    </row>
    <row r="51" spans="2:12" customFormat="1" ht="30" customHeight="1" x14ac:dyDescent="0.3">
      <c r="B51" s="873" t="s">
        <v>642</v>
      </c>
      <c r="C51" s="874"/>
      <c r="D51" s="874"/>
      <c r="E51" s="191"/>
      <c r="F51" s="875" t="s">
        <v>638</v>
      </c>
      <c r="G51" s="876" t="s">
        <v>638</v>
      </c>
      <c r="H51" s="876"/>
      <c r="I51" s="876"/>
      <c r="J51" s="876"/>
      <c r="K51" s="877"/>
      <c r="L51" t="b">
        <v>1</v>
      </c>
    </row>
    <row r="52" spans="2:12" customFormat="1" ht="30" customHeight="1" x14ac:dyDescent="0.3">
      <c r="B52" s="885" t="s">
        <v>643</v>
      </c>
      <c r="C52" s="886"/>
      <c r="D52" s="886"/>
      <c r="E52" s="192"/>
      <c r="F52" s="875" t="s">
        <v>638</v>
      </c>
      <c r="G52" s="876" t="s">
        <v>638</v>
      </c>
      <c r="H52" s="876"/>
      <c r="I52" s="876"/>
      <c r="J52" s="876"/>
      <c r="K52" s="877"/>
      <c r="L52" t="b">
        <v>0</v>
      </c>
    </row>
    <row r="53" spans="2:12" ht="10.199999999999999" customHeight="1" x14ac:dyDescent="0.3"/>
    <row r="54" spans="2:12" s="18" customFormat="1" ht="30" customHeight="1" x14ac:dyDescent="0.3">
      <c r="B54" s="880" t="s">
        <v>742</v>
      </c>
      <c r="C54" s="880"/>
      <c r="D54" s="880"/>
      <c r="E54" s="880"/>
      <c r="F54" s="880"/>
      <c r="G54" s="880"/>
      <c r="H54" s="880"/>
      <c r="I54" s="880"/>
      <c r="J54" s="880"/>
      <c r="K54" s="880"/>
    </row>
    <row r="55" spans="2:12" s="18" customFormat="1" ht="49.95" customHeight="1" x14ac:dyDescent="0.3">
      <c r="B55" s="361" t="s">
        <v>723</v>
      </c>
      <c r="C55" s="361"/>
      <c r="D55" s="361"/>
      <c r="E55" s="361"/>
      <c r="F55" s="361"/>
      <c r="G55" s="361"/>
      <c r="H55" s="361"/>
      <c r="I55" s="361"/>
      <c r="J55" s="361"/>
      <c r="K55" s="361"/>
    </row>
    <row r="56" spans="2:12" s="18" customFormat="1" ht="49.95" customHeight="1" x14ac:dyDescent="0.3">
      <c r="B56" s="881" t="s">
        <v>644</v>
      </c>
      <c r="C56" s="882"/>
      <c r="D56" s="882"/>
      <c r="E56" s="883"/>
      <c r="F56" s="884" t="s">
        <v>645</v>
      </c>
      <c r="G56" s="884"/>
      <c r="H56" s="884"/>
      <c r="I56" s="884"/>
      <c r="J56" s="884"/>
      <c r="K56" s="884"/>
    </row>
    <row r="57" spans="2:12" s="18" customFormat="1" ht="49.95" customHeight="1" x14ac:dyDescent="0.3">
      <c r="B57" s="881" t="s">
        <v>646</v>
      </c>
      <c r="C57" s="882"/>
      <c r="D57" s="882"/>
      <c r="E57" s="883"/>
      <c r="F57" s="884" t="s">
        <v>647</v>
      </c>
      <c r="G57" s="884"/>
      <c r="H57" s="884"/>
      <c r="I57" s="884"/>
      <c r="J57" s="884"/>
      <c r="K57" s="884"/>
    </row>
    <row r="58" spans="2:12" s="18" customFormat="1" ht="40.200000000000003" customHeight="1" x14ac:dyDescent="0.3">
      <c r="B58" s="881" t="s">
        <v>648</v>
      </c>
      <c r="C58" s="882"/>
      <c r="D58" s="882"/>
      <c r="E58" s="883"/>
      <c r="F58" s="884" t="s">
        <v>649</v>
      </c>
      <c r="G58" s="884"/>
      <c r="H58" s="884"/>
      <c r="I58" s="884"/>
      <c r="J58" s="884"/>
      <c r="K58" s="884"/>
    </row>
    <row r="59" spans="2:12" s="18" customFormat="1" ht="40.200000000000003" customHeight="1" x14ac:dyDescent="0.3">
      <c r="B59" s="881" t="s">
        <v>650</v>
      </c>
      <c r="C59" s="882"/>
      <c r="D59" s="882"/>
      <c r="E59" s="883"/>
      <c r="F59" s="884" t="s">
        <v>651</v>
      </c>
      <c r="G59" s="884"/>
      <c r="H59" s="884"/>
      <c r="I59" s="884"/>
      <c r="J59" s="884"/>
      <c r="K59" s="884"/>
    </row>
    <row r="60" spans="2:12" s="18" customFormat="1" ht="49.95" customHeight="1" x14ac:dyDescent="0.3">
      <c r="B60" s="881" t="s">
        <v>652</v>
      </c>
      <c r="C60" s="882"/>
      <c r="D60" s="882"/>
      <c r="E60" s="883"/>
      <c r="F60" s="884" t="s">
        <v>483</v>
      </c>
      <c r="G60" s="884"/>
      <c r="H60" s="884"/>
      <c r="I60" s="884"/>
      <c r="J60" s="884"/>
      <c r="K60" s="884"/>
    </row>
    <row r="61" spans="2:12" s="18" customFormat="1" ht="49.95" customHeight="1" x14ac:dyDescent="0.3">
      <c r="B61" s="881" t="s">
        <v>653</v>
      </c>
      <c r="C61" s="882"/>
      <c r="D61" s="882"/>
      <c r="E61" s="883"/>
      <c r="F61" s="884" t="s">
        <v>482</v>
      </c>
      <c r="G61" s="884"/>
      <c r="H61" s="884"/>
      <c r="I61" s="884"/>
      <c r="J61" s="884"/>
      <c r="K61" s="884"/>
    </row>
    <row r="62" spans="2:12" s="18" customFormat="1" ht="75" customHeight="1" x14ac:dyDescent="0.3">
      <c r="B62" s="887" t="s">
        <v>654</v>
      </c>
      <c r="C62" s="888"/>
      <c r="D62" s="888"/>
      <c r="E62" s="889"/>
      <c r="F62" s="890" t="s">
        <v>484</v>
      </c>
      <c r="G62" s="890"/>
      <c r="H62" s="890"/>
      <c r="I62" s="890"/>
      <c r="J62" s="890"/>
      <c r="K62" s="890"/>
    </row>
    <row r="63" spans="2:12" s="18" customFormat="1" ht="15.6" x14ac:dyDescent="0.3"/>
  </sheetData>
  <mergeCells count="169">
    <mergeCell ref="B61:E61"/>
    <mergeCell ref="F61:K61"/>
    <mergeCell ref="B62:E62"/>
    <mergeCell ref="F62:K62"/>
    <mergeCell ref="B58:E58"/>
    <mergeCell ref="F58:K58"/>
    <mergeCell ref="B59:E59"/>
    <mergeCell ref="F59:K59"/>
    <mergeCell ref="B60:E60"/>
    <mergeCell ref="F60:K60"/>
    <mergeCell ref="B54:K54"/>
    <mergeCell ref="B55:K55"/>
    <mergeCell ref="B56:E56"/>
    <mergeCell ref="F56:K56"/>
    <mergeCell ref="B57:E57"/>
    <mergeCell ref="F57:K57"/>
    <mergeCell ref="B50:D50"/>
    <mergeCell ref="F50:K50"/>
    <mergeCell ref="B51:D51"/>
    <mergeCell ref="F51:K51"/>
    <mergeCell ref="B52:D52"/>
    <mergeCell ref="F52:K52"/>
    <mergeCell ref="B47:D47"/>
    <mergeCell ref="F47:K47"/>
    <mergeCell ref="B48:D48"/>
    <mergeCell ref="F48:K48"/>
    <mergeCell ref="B49:D49"/>
    <mergeCell ref="F49:K49"/>
    <mergeCell ref="B44:D44"/>
    <mergeCell ref="F44:K44"/>
    <mergeCell ref="B45:D45"/>
    <mergeCell ref="F45:K45"/>
    <mergeCell ref="B46:D46"/>
    <mergeCell ref="F46:K46"/>
    <mergeCell ref="C41:E41"/>
    <mergeCell ref="F41:G41"/>
    <mergeCell ref="H41:I41"/>
    <mergeCell ref="J41:K41"/>
    <mergeCell ref="B43:D43"/>
    <mergeCell ref="F43:K43"/>
    <mergeCell ref="C39:E39"/>
    <mergeCell ref="F39:G39"/>
    <mergeCell ref="H39:I39"/>
    <mergeCell ref="J39:K39"/>
    <mergeCell ref="C40:E40"/>
    <mergeCell ref="F40:G40"/>
    <mergeCell ref="H40:I40"/>
    <mergeCell ref="J40:K40"/>
    <mergeCell ref="C37:E37"/>
    <mergeCell ref="F37:G37"/>
    <mergeCell ref="H37:I37"/>
    <mergeCell ref="J37:K37"/>
    <mergeCell ref="C38:E38"/>
    <mergeCell ref="F38:G38"/>
    <mergeCell ref="H38:I38"/>
    <mergeCell ref="J38:K38"/>
    <mergeCell ref="C35:E35"/>
    <mergeCell ref="F35:G35"/>
    <mergeCell ref="H35:I35"/>
    <mergeCell ref="J35:K35"/>
    <mergeCell ref="C36:E36"/>
    <mergeCell ref="F36:G36"/>
    <mergeCell ref="H36:I36"/>
    <mergeCell ref="J36:K36"/>
    <mergeCell ref="B33:E33"/>
    <mergeCell ref="F33:G33"/>
    <mergeCell ref="H33:I33"/>
    <mergeCell ref="J33:K33"/>
    <mergeCell ref="C34:E34"/>
    <mergeCell ref="F34:G34"/>
    <mergeCell ref="H34:I34"/>
    <mergeCell ref="J34:K34"/>
    <mergeCell ref="C31:E31"/>
    <mergeCell ref="F31:G31"/>
    <mergeCell ref="H31:I31"/>
    <mergeCell ref="J31:K31"/>
    <mergeCell ref="C32:E32"/>
    <mergeCell ref="F32:G32"/>
    <mergeCell ref="H32:I32"/>
    <mergeCell ref="J32:K32"/>
    <mergeCell ref="C29:E29"/>
    <mergeCell ref="F29:G29"/>
    <mergeCell ref="H29:I29"/>
    <mergeCell ref="J29:K29"/>
    <mergeCell ref="C30:E30"/>
    <mergeCell ref="F30:G30"/>
    <mergeCell ref="H30:I30"/>
    <mergeCell ref="J30:K30"/>
    <mergeCell ref="B27:E27"/>
    <mergeCell ref="F27:G27"/>
    <mergeCell ref="H27:I27"/>
    <mergeCell ref="J27:K27"/>
    <mergeCell ref="C28:E28"/>
    <mergeCell ref="F28:G28"/>
    <mergeCell ref="H28:I28"/>
    <mergeCell ref="J28:K28"/>
    <mergeCell ref="C25:E25"/>
    <mergeCell ref="F25:G25"/>
    <mergeCell ref="H25:I25"/>
    <mergeCell ref="J25:K25"/>
    <mergeCell ref="C26:E26"/>
    <mergeCell ref="F26:G26"/>
    <mergeCell ref="H26:I26"/>
    <mergeCell ref="J26:K26"/>
    <mergeCell ref="C23:E23"/>
    <mergeCell ref="F23:G23"/>
    <mergeCell ref="H23:I23"/>
    <mergeCell ref="J23:K23"/>
    <mergeCell ref="C24:E24"/>
    <mergeCell ref="F24:G24"/>
    <mergeCell ref="H24:I24"/>
    <mergeCell ref="J24:K24"/>
    <mergeCell ref="C21:E21"/>
    <mergeCell ref="F21:G21"/>
    <mergeCell ref="H21:I21"/>
    <mergeCell ref="J21:K21"/>
    <mergeCell ref="C22:E22"/>
    <mergeCell ref="F22:G22"/>
    <mergeCell ref="H22:I22"/>
    <mergeCell ref="J22:K22"/>
    <mergeCell ref="C19:E19"/>
    <mergeCell ref="F19:G19"/>
    <mergeCell ref="H19:I19"/>
    <mergeCell ref="J19:K19"/>
    <mergeCell ref="C20:E20"/>
    <mergeCell ref="F20:G20"/>
    <mergeCell ref="H20:I20"/>
    <mergeCell ref="J20:K20"/>
    <mergeCell ref="C17:E17"/>
    <mergeCell ref="F17:G17"/>
    <mergeCell ref="H17:I17"/>
    <mergeCell ref="J17:K17"/>
    <mergeCell ref="C18:E18"/>
    <mergeCell ref="F18:G18"/>
    <mergeCell ref="H18:I18"/>
    <mergeCell ref="J18:K18"/>
    <mergeCell ref="C15:E15"/>
    <mergeCell ref="F15:G15"/>
    <mergeCell ref="H15:I15"/>
    <mergeCell ref="J15:K15"/>
    <mergeCell ref="C16:E16"/>
    <mergeCell ref="F16:G16"/>
    <mergeCell ref="H16:I16"/>
    <mergeCell ref="J16:K16"/>
    <mergeCell ref="C13:E13"/>
    <mergeCell ref="F13:G13"/>
    <mergeCell ref="H13:I13"/>
    <mergeCell ref="J13:K13"/>
    <mergeCell ref="C14:E14"/>
    <mergeCell ref="F14:G14"/>
    <mergeCell ref="H14:I14"/>
    <mergeCell ref="J14:K14"/>
    <mergeCell ref="B11:E11"/>
    <mergeCell ref="F11:G11"/>
    <mergeCell ref="H11:I11"/>
    <mergeCell ref="J11:K11"/>
    <mergeCell ref="C12:E12"/>
    <mergeCell ref="F12:G12"/>
    <mergeCell ref="H12:I12"/>
    <mergeCell ref="J12:K12"/>
    <mergeCell ref="B2:K2"/>
    <mergeCell ref="B3:K3"/>
    <mergeCell ref="B5:K5"/>
    <mergeCell ref="B6:E6"/>
    <mergeCell ref="F6:K6"/>
    <mergeCell ref="B7:E10"/>
    <mergeCell ref="F7:G7"/>
    <mergeCell ref="H7:I7"/>
    <mergeCell ref="J7:K7"/>
  </mergeCells>
  <dataValidations count="2">
    <dataValidation type="list" allowBlank="1" showInputMessage="1" showErrorMessage="1" sqref="H28:I32 H12:I26 H34:I41" xr:uid="{272A87BF-0A0A-456F-A8E3-CCF09771B4B0}">
      <formula1>"N/A, Short-term, Medium-term, Long-term"</formula1>
    </dataValidation>
    <dataValidation type="list" allowBlank="1" showInputMessage="1" showErrorMessage="1" sqref="J34:K41 F28:G32 F12:G26 J12:K26 J28:K32 F34:F41 G35:G41" xr:uid="{E703D8FF-041F-4ACE-90B8-F76BF8CBCCAD}">
      <formula1>"N/A, Low, Medium, High"</formula1>
    </dataValidation>
  </dataValidations>
  <hyperlinks>
    <hyperlink ref="F57:K57" r:id="rId1" display="The 1.5˚C Business Playbook" xr:uid="{FAC1E68F-EDB7-40D8-9DE8-DF9966569275}"/>
    <hyperlink ref="F58:K58" r:id="rId2" display="Climate Fit" xr:uid="{A1900FE3-C49B-41D9-AC0C-B9735F83A830}"/>
    <hyperlink ref="F62:K62" r:id="rId3" display="Sustainability Advantage Master Slide Decks" xr:uid="{DC8DA263-213F-4A0B-8D58-A8F0BEF1FE6B}"/>
    <hyperlink ref="F61:K61" r:id="rId4" display="Sustainability Champion's Guidebook" xr:uid="{E0001A49-684A-4A40-8605-2ACFA080BAB8}"/>
    <hyperlink ref="F60:K60" r:id="rId5" display="Sustainability ROI Workbook" xr:uid="{1541619E-EC20-4640-BD45-E7BE69BB3C26}"/>
    <hyperlink ref="F59:K59" r:id="rId6" display="Future-Fit Business Benchmark Action Guides on Energy, Procurement, Operations GHGs, and Product-related GHGs" xr:uid="{45AF70E9-5932-4EFE-8DCA-39BF279B5FDD}"/>
    <hyperlink ref="F56:K56" r:id="rId7" display="&quot;Implementing the Recommendations of the Task Force on Climate-related Financial Disclosures,&quot; Updates to the 2017 Annex, TCFD, October 2021. See Appendix 1." xr:uid="{9F9D84EF-41F9-499F-9012-D5CACE73EF1B}"/>
  </hyperlinks>
  <pageMargins left="0.25" right="0.25" top="0.75" bottom="0.75" header="0.3" footer="0.3"/>
  <pageSetup scale="82" fitToHeight="0" orientation="landscape" r:id="rId8"/>
  <drawing r:id="rId9"/>
  <legacyDrawing r:id="rId10"/>
  <picture r:id="rId11"/>
  <mc:AlternateContent xmlns:mc="http://schemas.openxmlformats.org/markup-compatibility/2006">
    <mc:Choice Requires="x14">
      <controls>
        <mc:AlternateContent xmlns:mc="http://schemas.openxmlformats.org/markup-compatibility/2006">
          <mc:Choice Requires="x14">
            <control shapeId="219137" r:id="rId12" name="Group Box 1">
              <controlPr defaultSize="0" autoFill="0" autoPict="0">
                <anchor moveWithCells="1">
                  <from>
                    <xdr:col>8</xdr:col>
                    <xdr:colOff>68580</xdr:colOff>
                    <xdr:row>42</xdr:row>
                    <xdr:rowOff>0</xdr:rowOff>
                  </from>
                  <to>
                    <xdr:col>12</xdr:col>
                    <xdr:colOff>632460</xdr:colOff>
                    <xdr:row>42</xdr:row>
                    <xdr:rowOff>411480</xdr:rowOff>
                  </to>
                </anchor>
              </controlPr>
            </control>
          </mc:Choice>
        </mc:AlternateContent>
        <mc:AlternateContent xmlns:mc="http://schemas.openxmlformats.org/markup-compatibility/2006">
          <mc:Choice Requires="x14">
            <control shapeId="219138" r:id="rId13" name="Group Box 2">
              <controlPr defaultSize="0" autoFill="0" autoPict="0">
                <anchor moveWithCells="1">
                  <from>
                    <xdr:col>5</xdr:col>
                    <xdr:colOff>60960</xdr:colOff>
                    <xdr:row>42</xdr:row>
                    <xdr:rowOff>0</xdr:rowOff>
                  </from>
                  <to>
                    <xdr:col>7</xdr:col>
                    <xdr:colOff>411480</xdr:colOff>
                    <xdr:row>42</xdr:row>
                    <xdr:rowOff>403860</xdr:rowOff>
                  </to>
                </anchor>
              </controlPr>
            </control>
          </mc:Choice>
        </mc:AlternateContent>
        <mc:AlternateContent xmlns:mc="http://schemas.openxmlformats.org/markup-compatibility/2006">
          <mc:Choice Requires="x14">
            <control shapeId="219139" r:id="rId14" name="Group Box 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0" r:id="rId15" name="Group Box 4">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1" r:id="rId16" name="Group Box 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2" r:id="rId17" name="Group Box 6">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3" r:id="rId18" name="Group Box 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4" r:id="rId19" name="Group Box 8">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5" r:id="rId20" name="Group Box 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6" r:id="rId21" name="Group Box 10">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7" r:id="rId22" name="Group Box 1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8" r:id="rId23" name="Group Box 12">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9" r:id="rId24" name="Group Box 1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0" r:id="rId25" name="Group Box 14">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51" r:id="rId26" name="Group Box 1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2" r:id="rId27" name="Group Box 16">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3" r:id="rId28" name="Group Box 1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4" r:id="rId29" name="Group Box 18">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5" r:id="rId30" name="Group Box 1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6" r:id="rId31" name="Group Box 2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7" r:id="rId32" name="Group Box 2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8" r:id="rId33" name="Group Box 2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9" r:id="rId34" name="Group Box 2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0" r:id="rId35" name="Group Box 24">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1" r:id="rId36" name="Group Box 2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2" r:id="rId37" name="Group Box 26">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3" r:id="rId38" name="Group Box 2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4" r:id="rId39" name="Group Box 28">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5" r:id="rId40" name="Group Box 2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6" r:id="rId41" name="Group Box 3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7" r:id="rId42" name="Group Box 3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8" r:id="rId43" name="Group Box 3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9" r:id="rId44" name="Check Box 33">
              <controlPr defaultSize="0" autoFill="0" autoLine="0" autoPict="0">
                <anchor moveWithCells="1">
                  <from>
                    <xdr:col>4</xdr:col>
                    <xdr:colOff>99060</xdr:colOff>
                    <xdr:row>43</xdr:row>
                    <xdr:rowOff>99060</xdr:rowOff>
                  </from>
                  <to>
                    <xdr:col>4</xdr:col>
                    <xdr:colOff>754380</xdr:colOff>
                    <xdr:row>43</xdr:row>
                    <xdr:rowOff>335280</xdr:rowOff>
                  </to>
                </anchor>
              </controlPr>
            </control>
          </mc:Choice>
        </mc:AlternateContent>
        <mc:AlternateContent xmlns:mc="http://schemas.openxmlformats.org/markup-compatibility/2006">
          <mc:Choice Requires="x14">
            <control shapeId="219170" r:id="rId45" name="Check Box 34">
              <controlPr defaultSize="0" autoFill="0" autoLine="0" autoPict="0">
                <anchor moveWithCells="1">
                  <from>
                    <xdr:col>4</xdr:col>
                    <xdr:colOff>99060</xdr:colOff>
                    <xdr:row>44</xdr:row>
                    <xdr:rowOff>99060</xdr:rowOff>
                  </from>
                  <to>
                    <xdr:col>4</xdr:col>
                    <xdr:colOff>754380</xdr:colOff>
                    <xdr:row>44</xdr:row>
                    <xdr:rowOff>335280</xdr:rowOff>
                  </to>
                </anchor>
              </controlPr>
            </control>
          </mc:Choice>
        </mc:AlternateContent>
        <mc:AlternateContent xmlns:mc="http://schemas.openxmlformats.org/markup-compatibility/2006">
          <mc:Choice Requires="x14">
            <control shapeId="219171" r:id="rId46" name="Check Box 35">
              <controlPr defaultSize="0" autoFill="0" autoLine="0" autoPict="0">
                <anchor moveWithCells="1">
                  <from>
                    <xdr:col>4</xdr:col>
                    <xdr:colOff>99060</xdr:colOff>
                    <xdr:row>45</xdr:row>
                    <xdr:rowOff>99060</xdr:rowOff>
                  </from>
                  <to>
                    <xdr:col>4</xdr:col>
                    <xdr:colOff>754380</xdr:colOff>
                    <xdr:row>45</xdr:row>
                    <xdr:rowOff>335280</xdr:rowOff>
                  </to>
                </anchor>
              </controlPr>
            </control>
          </mc:Choice>
        </mc:AlternateContent>
        <mc:AlternateContent xmlns:mc="http://schemas.openxmlformats.org/markup-compatibility/2006">
          <mc:Choice Requires="x14">
            <control shapeId="219172" r:id="rId47" name="Check Box 36">
              <controlPr defaultSize="0" autoFill="0" autoLine="0" autoPict="0">
                <anchor moveWithCells="1">
                  <from>
                    <xdr:col>4</xdr:col>
                    <xdr:colOff>99060</xdr:colOff>
                    <xdr:row>46</xdr:row>
                    <xdr:rowOff>99060</xdr:rowOff>
                  </from>
                  <to>
                    <xdr:col>4</xdr:col>
                    <xdr:colOff>754380</xdr:colOff>
                    <xdr:row>46</xdr:row>
                    <xdr:rowOff>335280</xdr:rowOff>
                  </to>
                </anchor>
              </controlPr>
            </control>
          </mc:Choice>
        </mc:AlternateContent>
        <mc:AlternateContent xmlns:mc="http://schemas.openxmlformats.org/markup-compatibility/2006">
          <mc:Choice Requires="x14">
            <control shapeId="219173" r:id="rId48" name="Check Box 37">
              <controlPr defaultSize="0" autoFill="0" autoLine="0" autoPict="0">
                <anchor moveWithCells="1">
                  <from>
                    <xdr:col>4</xdr:col>
                    <xdr:colOff>99060</xdr:colOff>
                    <xdr:row>47</xdr:row>
                    <xdr:rowOff>99060</xdr:rowOff>
                  </from>
                  <to>
                    <xdr:col>4</xdr:col>
                    <xdr:colOff>754380</xdr:colOff>
                    <xdr:row>48</xdr:row>
                    <xdr:rowOff>0</xdr:rowOff>
                  </to>
                </anchor>
              </controlPr>
            </control>
          </mc:Choice>
        </mc:AlternateContent>
        <mc:AlternateContent xmlns:mc="http://schemas.openxmlformats.org/markup-compatibility/2006">
          <mc:Choice Requires="x14">
            <control shapeId="219174" r:id="rId49" name="Check Box 38">
              <controlPr defaultSize="0" autoFill="0" autoLine="0" autoPict="0">
                <anchor moveWithCells="1">
                  <from>
                    <xdr:col>4</xdr:col>
                    <xdr:colOff>99060</xdr:colOff>
                    <xdr:row>48</xdr:row>
                    <xdr:rowOff>99060</xdr:rowOff>
                  </from>
                  <to>
                    <xdr:col>4</xdr:col>
                    <xdr:colOff>754380</xdr:colOff>
                    <xdr:row>48</xdr:row>
                    <xdr:rowOff>335280</xdr:rowOff>
                  </to>
                </anchor>
              </controlPr>
            </control>
          </mc:Choice>
        </mc:AlternateContent>
        <mc:AlternateContent xmlns:mc="http://schemas.openxmlformats.org/markup-compatibility/2006">
          <mc:Choice Requires="x14">
            <control shapeId="219175" r:id="rId50" name="Check Box 39">
              <controlPr defaultSize="0" autoFill="0" autoLine="0" autoPict="0">
                <anchor moveWithCells="1">
                  <from>
                    <xdr:col>4</xdr:col>
                    <xdr:colOff>99060</xdr:colOff>
                    <xdr:row>49</xdr:row>
                    <xdr:rowOff>99060</xdr:rowOff>
                  </from>
                  <to>
                    <xdr:col>4</xdr:col>
                    <xdr:colOff>754380</xdr:colOff>
                    <xdr:row>49</xdr:row>
                    <xdr:rowOff>335280</xdr:rowOff>
                  </to>
                </anchor>
              </controlPr>
            </control>
          </mc:Choice>
        </mc:AlternateContent>
        <mc:AlternateContent xmlns:mc="http://schemas.openxmlformats.org/markup-compatibility/2006">
          <mc:Choice Requires="x14">
            <control shapeId="219176" r:id="rId51" name="Check Box 40">
              <controlPr defaultSize="0" autoFill="0" autoLine="0" autoPict="0">
                <anchor moveWithCells="1">
                  <from>
                    <xdr:col>4</xdr:col>
                    <xdr:colOff>99060</xdr:colOff>
                    <xdr:row>50</xdr:row>
                    <xdr:rowOff>99060</xdr:rowOff>
                  </from>
                  <to>
                    <xdr:col>4</xdr:col>
                    <xdr:colOff>754380</xdr:colOff>
                    <xdr:row>50</xdr:row>
                    <xdr:rowOff>335280</xdr:rowOff>
                  </to>
                </anchor>
              </controlPr>
            </control>
          </mc:Choice>
        </mc:AlternateContent>
        <mc:AlternateContent xmlns:mc="http://schemas.openxmlformats.org/markup-compatibility/2006">
          <mc:Choice Requires="x14">
            <control shapeId="219177" r:id="rId52" name="Check Box 41">
              <controlPr defaultSize="0" autoFill="0" autoLine="0" autoPict="0">
                <anchor moveWithCells="1">
                  <from>
                    <xdr:col>4</xdr:col>
                    <xdr:colOff>99060</xdr:colOff>
                    <xdr:row>51</xdr:row>
                    <xdr:rowOff>99060</xdr:rowOff>
                  </from>
                  <to>
                    <xdr:col>4</xdr:col>
                    <xdr:colOff>754380</xdr:colOff>
                    <xdr:row>51</xdr:row>
                    <xdr:rowOff>335280</xdr:rowOff>
                  </to>
                </anchor>
              </controlPr>
            </control>
          </mc:Choice>
        </mc:AlternateContent>
        <mc:AlternateContent xmlns:mc="http://schemas.openxmlformats.org/markup-compatibility/2006">
          <mc:Choice Requires="x14">
            <control shapeId="219178" r:id="rId53" name="Check Box 42">
              <controlPr defaultSize="0" autoFill="0" autoLine="0" autoPict="0">
                <anchor moveWithCells="1">
                  <from>
                    <xdr:col>1</xdr:col>
                    <xdr:colOff>251460</xdr:colOff>
                    <xdr:row>14</xdr:row>
                    <xdr:rowOff>22860</xdr:rowOff>
                  </from>
                  <to>
                    <xdr:col>1</xdr:col>
                    <xdr:colOff>563880</xdr:colOff>
                    <xdr:row>14</xdr:row>
                    <xdr:rowOff>220980</xdr:rowOff>
                  </to>
                </anchor>
              </controlPr>
            </control>
          </mc:Choice>
        </mc:AlternateContent>
        <mc:AlternateContent xmlns:mc="http://schemas.openxmlformats.org/markup-compatibility/2006">
          <mc:Choice Requires="x14">
            <control shapeId="219179" r:id="rId54" name="Check Box 43">
              <controlPr defaultSize="0" autoFill="0" autoLine="0" autoPict="0">
                <anchor moveWithCells="1">
                  <from>
                    <xdr:col>1</xdr:col>
                    <xdr:colOff>251460</xdr:colOff>
                    <xdr:row>15</xdr:row>
                    <xdr:rowOff>22860</xdr:rowOff>
                  </from>
                  <to>
                    <xdr:col>1</xdr:col>
                    <xdr:colOff>563880</xdr:colOff>
                    <xdr:row>15</xdr:row>
                    <xdr:rowOff>251460</xdr:rowOff>
                  </to>
                </anchor>
              </controlPr>
            </control>
          </mc:Choice>
        </mc:AlternateContent>
        <mc:AlternateContent xmlns:mc="http://schemas.openxmlformats.org/markup-compatibility/2006">
          <mc:Choice Requires="x14">
            <control shapeId="219180" r:id="rId55" name="Check Box 44">
              <controlPr defaultSize="0" autoFill="0" autoLine="0" autoPict="0">
                <anchor moveWithCells="1">
                  <from>
                    <xdr:col>1</xdr:col>
                    <xdr:colOff>251460</xdr:colOff>
                    <xdr:row>16</xdr:row>
                    <xdr:rowOff>60960</xdr:rowOff>
                  </from>
                  <to>
                    <xdr:col>1</xdr:col>
                    <xdr:colOff>556260</xdr:colOff>
                    <xdr:row>16</xdr:row>
                    <xdr:rowOff>251460</xdr:rowOff>
                  </to>
                </anchor>
              </controlPr>
            </control>
          </mc:Choice>
        </mc:AlternateContent>
        <mc:AlternateContent xmlns:mc="http://schemas.openxmlformats.org/markup-compatibility/2006">
          <mc:Choice Requires="x14">
            <control shapeId="219181" r:id="rId56" name="Check Box 45">
              <controlPr defaultSize="0" autoFill="0" autoLine="0" autoPict="0">
                <anchor moveWithCells="1">
                  <from>
                    <xdr:col>1</xdr:col>
                    <xdr:colOff>251460</xdr:colOff>
                    <xdr:row>20</xdr:row>
                    <xdr:rowOff>60960</xdr:rowOff>
                  </from>
                  <to>
                    <xdr:col>1</xdr:col>
                    <xdr:colOff>556260</xdr:colOff>
                    <xdr:row>20</xdr:row>
                    <xdr:rowOff>297180</xdr:rowOff>
                  </to>
                </anchor>
              </controlPr>
            </control>
          </mc:Choice>
        </mc:AlternateContent>
        <mc:AlternateContent xmlns:mc="http://schemas.openxmlformats.org/markup-compatibility/2006">
          <mc:Choice Requires="x14">
            <control shapeId="219182" r:id="rId57" name="Check Box 46">
              <controlPr defaultSize="0" autoFill="0" autoLine="0" autoPict="0">
                <anchor moveWithCells="1">
                  <from>
                    <xdr:col>1</xdr:col>
                    <xdr:colOff>251460</xdr:colOff>
                    <xdr:row>21</xdr:row>
                    <xdr:rowOff>60960</xdr:rowOff>
                  </from>
                  <to>
                    <xdr:col>1</xdr:col>
                    <xdr:colOff>556260</xdr:colOff>
                    <xdr:row>21</xdr:row>
                    <xdr:rowOff>251460</xdr:rowOff>
                  </to>
                </anchor>
              </controlPr>
            </control>
          </mc:Choice>
        </mc:AlternateContent>
        <mc:AlternateContent xmlns:mc="http://schemas.openxmlformats.org/markup-compatibility/2006">
          <mc:Choice Requires="x14">
            <control shapeId="219183" r:id="rId58" name="Check Box 47">
              <controlPr defaultSize="0" autoFill="0" autoLine="0" autoPict="0">
                <anchor moveWithCells="1">
                  <from>
                    <xdr:col>1</xdr:col>
                    <xdr:colOff>251460</xdr:colOff>
                    <xdr:row>13</xdr:row>
                    <xdr:rowOff>60960</xdr:rowOff>
                  </from>
                  <to>
                    <xdr:col>1</xdr:col>
                    <xdr:colOff>563880</xdr:colOff>
                    <xdr:row>13</xdr:row>
                    <xdr:rowOff>297180</xdr:rowOff>
                  </to>
                </anchor>
              </controlPr>
            </control>
          </mc:Choice>
        </mc:AlternateContent>
        <mc:AlternateContent xmlns:mc="http://schemas.openxmlformats.org/markup-compatibility/2006">
          <mc:Choice Requires="x14">
            <control shapeId="219184" r:id="rId59" name="Check Box 48">
              <controlPr defaultSize="0" autoFill="0" autoLine="0" autoPict="0">
                <anchor moveWithCells="1">
                  <from>
                    <xdr:col>1</xdr:col>
                    <xdr:colOff>251460</xdr:colOff>
                    <xdr:row>12</xdr:row>
                    <xdr:rowOff>38100</xdr:rowOff>
                  </from>
                  <to>
                    <xdr:col>1</xdr:col>
                    <xdr:colOff>556260</xdr:colOff>
                    <xdr:row>12</xdr:row>
                    <xdr:rowOff>251460</xdr:rowOff>
                  </to>
                </anchor>
              </controlPr>
            </control>
          </mc:Choice>
        </mc:AlternateContent>
        <mc:AlternateContent xmlns:mc="http://schemas.openxmlformats.org/markup-compatibility/2006">
          <mc:Choice Requires="x14">
            <control shapeId="219185" r:id="rId60" name="Check Box 49">
              <controlPr defaultSize="0" autoFill="0" autoLine="0" autoPict="0">
                <anchor moveWithCells="1">
                  <from>
                    <xdr:col>1</xdr:col>
                    <xdr:colOff>251460</xdr:colOff>
                    <xdr:row>25</xdr:row>
                    <xdr:rowOff>22860</xdr:rowOff>
                  </from>
                  <to>
                    <xdr:col>1</xdr:col>
                    <xdr:colOff>563880</xdr:colOff>
                    <xdr:row>25</xdr:row>
                    <xdr:rowOff>220980</xdr:rowOff>
                  </to>
                </anchor>
              </controlPr>
            </control>
          </mc:Choice>
        </mc:AlternateContent>
        <mc:AlternateContent xmlns:mc="http://schemas.openxmlformats.org/markup-compatibility/2006">
          <mc:Choice Requires="x14">
            <control shapeId="219186" r:id="rId61" name="Check Box 50">
              <controlPr defaultSize="0" autoFill="0" autoLine="0" autoPict="0">
                <anchor moveWithCells="1">
                  <from>
                    <xdr:col>1</xdr:col>
                    <xdr:colOff>251460</xdr:colOff>
                    <xdr:row>22</xdr:row>
                    <xdr:rowOff>60960</xdr:rowOff>
                  </from>
                  <to>
                    <xdr:col>1</xdr:col>
                    <xdr:colOff>563880</xdr:colOff>
                    <xdr:row>22</xdr:row>
                    <xdr:rowOff>297180</xdr:rowOff>
                  </to>
                </anchor>
              </controlPr>
            </control>
          </mc:Choice>
        </mc:AlternateContent>
        <mc:AlternateContent xmlns:mc="http://schemas.openxmlformats.org/markup-compatibility/2006">
          <mc:Choice Requires="x14">
            <control shapeId="219187" r:id="rId62" name="Check Box 51">
              <controlPr defaultSize="0" autoFill="0" autoLine="0" autoPict="0">
                <anchor moveWithCells="1">
                  <from>
                    <xdr:col>1</xdr:col>
                    <xdr:colOff>251460</xdr:colOff>
                    <xdr:row>23</xdr:row>
                    <xdr:rowOff>38100</xdr:rowOff>
                  </from>
                  <to>
                    <xdr:col>1</xdr:col>
                    <xdr:colOff>556260</xdr:colOff>
                    <xdr:row>23</xdr:row>
                    <xdr:rowOff>251460</xdr:rowOff>
                  </to>
                </anchor>
              </controlPr>
            </control>
          </mc:Choice>
        </mc:AlternateContent>
        <mc:AlternateContent xmlns:mc="http://schemas.openxmlformats.org/markup-compatibility/2006">
          <mc:Choice Requires="x14">
            <control shapeId="219188" r:id="rId63" name="Check Box 52">
              <controlPr defaultSize="0" autoFill="0" autoLine="0" autoPict="0">
                <anchor moveWithCells="1">
                  <from>
                    <xdr:col>1</xdr:col>
                    <xdr:colOff>251460</xdr:colOff>
                    <xdr:row>29</xdr:row>
                    <xdr:rowOff>160020</xdr:rowOff>
                  </from>
                  <to>
                    <xdr:col>1</xdr:col>
                    <xdr:colOff>556260</xdr:colOff>
                    <xdr:row>29</xdr:row>
                    <xdr:rowOff>365760</xdr:rowOff>
                  </to>
                </anchor>
              </controlPr>
            </control>
          </mc:Choice>
        </mc:AlternateContent>
        <mc:AlternateContent xmlns:mc="http://schemas.openxmlformats.org/markup-compatibility/2006">
          <mc:Choice Requires="x14">
            <control shapeId="219189" r:id="rId64" name="Check Box 53">
              <controlPr defaultSize="0" autoFill="0" autoLine="0" autoPict="0">
                <anchor moveWithCells="1">
                  <from>
                    <xdr:col>1</xdr:col>
                    <xdr:colOff>251460</xdr:colOff>
                    <xdr:row>31</xdr:row>
                    <xdr:rowOff>0</xdr:rowOff>
                  </from>
                  <to>
                    <xdr:col>1</xdr:col>
                    <xdr:colOff>563880</xdr:colOff>
                    <xdr:row>31</xdr:row>
                    <xdr:rowOff>251460</xdr:rowOff>
                  </to>
                </anchor>
              </controlPr>
            </control>
          </mc:Choice>
        </mc:AlternateContent>
        <mc:AlternateContent xmlns:mc="http://schemas.openxmlformats.org/markup-compatibility/2006">
          <mc:Choice Requires="x14">
            <control shapeId="219190" r:id="rId65" name="Check Box 54">
              <controlPr defaultSize="0" autoFill="0" autoLine="0" autoPict="0">
                <anchor moveWithCells="1">
                  <from>
                    <xdr:col>1</xdr:col>
                    <xdr:colOff>251460</xdr:colOff>
                    <xdr:row>28</xdr:row>
                    <xdr:rowOff>60960</xdr:rowOff>
                  </from>
                  <to>
                    <xdr:col>1</xdr:col>
                    <xdr:colOff>563880</xdr:colOff>
                    <xdr:row>28</xdr:row>
                    <xdr:rowOff>297180</xdr:rowOff>
                  </to>
                </anchor>
              </controlPr>
            </control>
          </mc:Choice>
        </mc:AlternateContent>
        <mc:AlternateContent xmlns:mc="http://schemas.openxmlformats.org/markup-compatibility/2006">
          <mc:Choice Requires="x14">
            <control shapeId="219191" r:id="rId66" name="Check Box 55">
              <controlPr defaultSize="0" autoFill="0" autoLine="0" autoPict="0">
                <anchor moveWithCells="1">
                  <from>
                    <xdr:col>1</xdr:col>
                    <xdr:colOff>251460</xdr:colOff>
                    <xdr:row>27</xdr:row>
                    <xdr:rowOff>38100</xdr:rowOff>
                  </from>
                  <to>
                    <xdr:col>1</xdr:col>
                    <xdr:colOff>556260</xdr:colOff>
                    <xdr:row>27</xdr:row>
                    <xdr:rowOff>251460</xdr:rowOff>
                  </to>
                </anchor>
              </controlPr>
            </control>
          </mc:Choice>
        </mc:AlternateContent>
        <mc:AlternateContent xmlns:mc="http://schemas.openxmlformats.org/markup-compatibility/2006">
          <mc:Choice Requires="x14">
            <control shapeId="219192" r:id="rId67" name="Check Box 56">
              <controlPr defaultSize="0" autoFill="0" autoLine="0" autoPict="0">
                <anchor moveWithCells="1">
                  <from>
                    <xdr:col>1</xdr:col>
                    <xdr:colOff>251460</xdr:colOff>
                    <xdr:row>24</xdr:row>
                    <xdr:rowOff>38100</xdr:rowOff>
                  </from>
                  <to>
                    <xdr:col>1</xdr:col>
                    <xdr:colOff>556260</xdr:colOff>
                    <xdr:row>24</xdr:row>
                    <xdr:rowOff>251460</xdr:rowOff>
                  </to>
                </anchor>
              </controlPr>
            </control>
          </mc:Choice>
        </mc:AlternateContent>
        <mc:AlternateContent xmlns:mc="http://schemas.openxmlformats.org/markup-compatibility/2006">
          <mc:Choice Requires="x14">
            <control shapeId="219193" r:id="rId68" name="Check Box 57">
              <controlPr defaultSize="0" autoFill="0" autoLine="0" autoPict="0">
                <anchor moveWithCells="1">
                  <from>
                    <xdr:col>1</xdr:col>
                    <xdr:colOff>251460</xdr:colOff>
                    <xdr:row>30</xdr:row>
                    <xdr:rowOff>38100</xdr:rowOff>
                  </from>
                  <to>
                    <xdr:col>1</xdr:col>
                    <xdr:colOff>556260</xdr:colOff>
                    <xdr:row>30</xdr:row>
                    <xdr:rowOff>251460</xdr:rowOff>
                  </to>
                </anchor>
              </controlPr>
            </control>
          </mc:Choice>
        </mc:AlternateContent>
        <mc:AlternateContent xmlns:mc="http://schemas.openxmlformats.org/markup-compatibility/2006">
          <mc:Choice Requires="x14">
            <control shapeId="219194" r:id="rId69" name="Check Box 58">
              <controlPr defaultSize="0" autoFill="0" autoLine="0" autoPict="0">
                <anchor moveWithCells="1">
                  <from>
                    <xdr:col>1</xdr:col>
                    <xdr:colOff>251460</xdr:colOff>
                    <xdr:row>38</xdr:row>
                    <xdr:rowOff>160020</xdr:rowOff>
                  </from>
                  <to>
                    <xdr:col>1</xdr:col>
                    <xdr:colOff>556260</xdr:colOff>
                    <xdr:row>38</xdr:row>
                    <xdr:rowOff>365760</xdr:rowOff>
                  </to>
                </anchor>
              </controlPr>
            </control>
          </mc:Choice>
        </mc:AlternateContent>
        <mc:AlternateContent xmlns:mc="http://schemas.openxmlformats.org/markup-compatibility/2006">
          <mc:Choice Requires="x14">
            <control shapeId="219195" r:id="rId70" name="Check Box 59">
              <controlPr defaultSize="0" autoFill="0" autoLine="0" autoPict="0">
                <anchor moveWithCells="1">
                  <from>
                    <xdr:col>1</xdr:col>
                    <xdr:colOff>251460</xdr:colOff>
                    <xdr:row>40</xdr:row>
                    <xdr:rowOff>0</xdr:rowOff>
                  </from>
                  <to>
                    <xdr:col>1</xdr:col>
                    <xdr:colOff>563880</xdr:colOff>
                    <xdr:row>40</xdr:row>
                    <xdr:rowOff>228600</xdr:rowOff>
                  </to>
                </anchor>
              </controlPr>
            </control>
          </mc:Choice>
        </mc:AlternateContent>
        <mc:AlternateContent xmlns:mc="http://schemas.openxmlformats.org/markup-compatibility/2006">
          <mc:Choice Requires="x14">
            <control shapeId="219196" r:id="rId71" name="Check Box 60">
              <controlPr defaultSize="0" autoFill="0" autoLine="0" autoPict="0">
                <anchor moveWithCells="1">
                  <from>
                    <xdr:col>1</xdr:col>
                    <xdr:colOff>251460</xdr:colOff>
                    <xdr:row>33</xdr:row>
                    <xdr:rowOff>60960</xdr:rowOff>
                  </from>
                  <to>
                    <xdr:col>1</xdr:col>
                    <xdr:colOff>556260</xdr:colOff>
                    <xdr:row>33</xdr:row>
                    <xdr:rowOff>274320</xdr:rowOff>
                  </to>
                </anchor>
              </controlPr>
            </control>
          </mc:Choice>
        </mc:AlternateContent>
        <mc:AlternateContent xmlns:mc="http://schemas.openxmlformats.org/markup-compatibility/2006">
          <mc:Choice Requires="x14">
            <control shapeId="219197" r:id="rId72" name="Check Box 61">
              <controlPr defaultSize="0" autoFill="0" autoLine="0" autoPict="0">
                <anchor moveWithCells="1">
                  <from>
                    <xdr:col>1</xdr:col>
                    <xdr:colOff>251460</xdr:colOff>
                    <xdr:row>35</xdr:row>
                    <xdr:rowOff>30480</xdr:rowOff>
                  </from>
                  <to>
                    <xdr:col>1</xdr:col>
                    <xdr:colOff>556260</xdr:colOff>
                    <xdr:row>35</xdr:row>
                    <xdr:rowOff>236220</xdr:rowOff>
                  </to>
                </anchor>
              </controlPr>
            </control>
          </mc:Choice>
        </mc:AlternateContent>
        <mc:AlternateContent xmlns:mc="http://schemas.openxmlformats.org/markup-compatibility/2006">
          <mc:Choice Requires="x14">
            <control shapeId="219198" r:id="rId73" name="Check Box 62">
              <controlPr defaultSize="0" autoFill="0" autoLine="0" autoPict="0">
                <anchor moveWithCells="1">
                  <from>
                    <xdr:col>1</xdr:col>
                    <xdr:colOff>251460</xdr:colOff>
                    <xdr:row>39</xdr:row>
                    <xdr:rowOff>38100</xdr:rowOff>
                  </from>
                  <to>
                    <xdr:col>1</xdr:col>
                    <xdr:colOff>556260</xdr:colOff>
                    <xdr:row>39</xdr:row>
                    <xdr:rowOff>251460</xdr:rowOff>
                  </to>
                </anchor>
              </controlPr>
            </control>
          </mc:Choice>
        </mc:AlternateContent>
        <mc:AlternateContent xmlns:mc="http://schemas.openxmlformats.org/markup-compatibility/2006">
          <mc:Choice Requires="x14">
            <control shapeId="219199" r:id="rId74" name="Check Box 63">
              <controlPr defaultSize="0" autoFill="0" autoLine="0" autoPict="0">
                <anchor moveWithCells="1">
                  <from>
                    <xdr:col>1</xdr:col>
                    <xdr:colOff>251460</xdr:colOff>
                    <xdr:row>36</xdr:row>
                    <xdr:rowOff>45720</xdr:rowOff>
                  </from>
                  <to>
                    <xdr:col>1</xdr:col>
                    <xdr:colOff>556260</xdr:colOff>
                    <xdr:row>36</xdr:row>
                    <xdr:rowOff>236220</xdr:rowOff>
                  </to>
                </anchor>
              </controlPr>
            </control>
          </mc:Choice>
        </mc:AlternateContent>
        <mc:AlternateContent xmlns:mc="http://schemas.openxmlformats.org/markup-compatibility/2006">
          <mc:Choice Requires="x14">
            <control shapeId="219200" r:id="rId75" name="Check Box 64">
              <controlPr defaultSize="0" autoFill="0" autoLine="0" autoPict="0">
                <anchor moveWithCells="1">
                  <from>
                    <xdr:col>1</xdr:col>
                    <xdr:colOff>251460</xdr:colOff>
                    <xdr:row>37</xdr:row>
                    <xdr:rowOff>137160</xdr:rowOff>
                  </from>
                  <to>
                    <xdr:col>1</xdr:col>
                    <xdr:colOff>556260</xdr:colOff>
                    <xdr:row>37</xdr:row>
                    <xdr:rowOff>350520</xdr:rowOff>
                  </to>
                </anchor>
              </controlPr>
            </control>
          </mc:Choice>
        </mc:AlternateContent>
        <mc:AlternateContent xmlns:mc="http://schemas.openxmlformats.org/markup-compatibility/2006">
          <mc:Choice Requires="x14">
            <control shapeId="219201" r:id="rId76" name="Check Box 65">
              <controlPr defaultSize="0" autoFill="0" autoLine="0" autoPict="0">
                <anchor moveWithCells="1">
                  <from>
                    <xdr:col>1</xdr:col>
                    <xdr:colOff>251460</xdr:colOff>
                    <xdr:row>34</xdr:row>
                    <xdr:rowOff>45720</xdr:rowOff>
                  </from>
                  <to>
                    <xdr:col>1</xdr:col>
                    <xdr:colOff>556260</xdr:colOff>
                    <xdr:row>34</xdr:row>
                    <xdr:rowOff>251460</xdr:rowOff>
                  </to>
                </anchor>
              </controlPr>
            </control>
          </mc:Choice>
        </mc:AlternateContent>
        <mc:AlternateContent xmlns:mc="http://schemas.openxmlformats.org/markup-compatibility/2006">
          <mc:Choice Requires="x14">
            <control shapeId="219202" r:id="rId77" name="Check Box 66">
              <controlPr defaultSize="0" autoFill="0" autoLine="0" autoPict="0">
                <anchor moveWithCells="1">
                  <from>
                    <xdr:col>1</xdr:col>
                    <xdr:colOff>251460</xdr:colOff>
                    <xdr:row>17</xdr:row>
                    <xdr:rowOff>60960</xdr:rowOff>
                  </from>
                  <to>
                    <xdr:col>1</xdr:col>
                    <xdr:colOff>556260</xdr:colOff>
                    <xdr:row>17</xdr:row>
                    <xdr:rowOff>297180</xdr:rowOff>
                  </to>
                </anchor>
              </controlPr>
            </control>
          </mc:Choice>
        </mc:AlternateContent>
        <mc:AlternateContent xmlns:mc="http://schemas.openxmlformats.org/markup-compatibility/2006">
          <mc:Choice Requires="x14">
            <control shapeId="219203" r:id="rId78" name="Check Box 67">
              <controlPr defaultSize="0" autoFill="0" autoLine="0" autoPict="0">
                <anchor moveWithCells="1">
                  <from>
                    <xdr:col>1</xdr:col>
                    <xdr:colOff>251460</xdr:colOff>
                    <xdr:row>19</xdr:row>
                    <xdr:rowOff>68580</xdr:rowOff>
                  </from>
                  <to>
                    <xdr:col>1</xdr:col>
                    <xdr:colOff>556260</xdr:colOff>
                    <xdr:row>19</xdr:row>
                    <xdr:rowOff>259080</xdr:rowOff>
                  </to>
                </anchor>
              </controlPr>
            </control>
          </mc:Choice>
        </mc:AlternateContent>
        <mc:AlternateContent xmlns:mc="http://schemas.openxmlformats.org/markup-compatibility/2006">
          <mc:Choice Requires="x14">
            <control shapeId="219204" r:id="rId79" name="Check Box 68">
              <controlPr defaultSize="0" autoFill="0" autoLine="0" autoPict="0">
                <anchor moveWithCells="1">
                  <from>
                    <xdr:col>1</xdr:col>
                    <xdr:colOff>251460</xdr:colOff>
                    <xdr:row>11</xdr:row>
                    <xdr:rowOff>76200</xdr:rowOff>
                  </from>
                  <to>
                    <xdr:col>1</xdr:col>
                    <xdr:colOff>556260</xdr:colOff>
                    <xdr:row>11</xdr:row>
                    <xdr:rowOff>304800</xdr:rowOff>
                  </to>
                </anchor>
              </controlPr>
            </control>
          </mc:Choice>
        </mc:AlternateContent>
        <mc:AlternateContent xmlns:mc="http://schemas.openxmlformats.org/markup-compatibility/2006">
          <mc:Choice Requires="x14">
            <control shapeId="219205" r:id="rId80" name="Group Box 69">
              <controlPr defaultSize="0" autoFill="0" autoPict="0">
                <anchor moveWithCells="1">
                  <from>
                    <xdr:col>8</xdr:col>
                    <xdr:colOff>68580</xdr:colOff>
                    <xdr:row>42</xdr:row>
                    <xdr:rowOff>0</xdr:rowOff>
                  </from>
                  <to>
                    <xdr:col>12</xdr:col>
                    <xdr:colOff>617220</xdr:colOff>
                    <xdr:row>42</xdr:row>
                    <xdr:rowOff>350520</xdr:rowOff>
                  </to>
                </anchor>
              </controlPr>
            </control>
          </mc:Choice>
        </mc:AlternateContent>
        <mc:AlternateContent xmlns:mc="http://schemas.openxmlformats.org/markup-compatibility/2006">
          <mc:Choice Requires="x14">
            <control shapeId="219206" r:id="rId81" name="Group Box 7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207" r:id="rId82" name="Group Box 71">
              <controlPr defaultSize="0" autoFill="0" autoPict="0">
                <anchor moveWithCells="1">
                  <from>
                    <xdr:col>8</xdr:col>
                    <xdr:colOff>68580</xdr:colOff>
                    <xdr:row>42</xdr:row>
                    <xdr:rowOff>0</xdr:rowOff>
                  </from>
                  <to>
                    <xdr:col>12</xdr:col>
                    <xdr:colOff>617220</xdr:colOff>
                    <xdr:row>42</xdr:row>
                    <xdr:rowOff>350520</xdr:rowOff>
                  </to>
                </anchor>
              </controlPr>
            </control>
          </mc:Choice>
        </mc:AlternateContent>
        <mc:AlternateContent xmlns:mc="http://schemas.openxmlformats.org/markup-compatibility/2006">
          <mc:Choice Requires="x14">
            <control shapeId="219208" r:id="rId83" name="Group Box 7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209" r:id="rId84" name="Check Box 73">
              <controlPr defaultSize="0" autoFill="0" autoLine="0" autoPict="0">
                <anchor moveWithCells="1">
                  <from>
                    <xdr:col>1</xdr:col>
                    <xdr:colOff>251460</xdr:colOff>
                    <xdr:row>18</xdr:row>
                    <xdr:rowOff>60960</xdr:rowOff>
                  </from>
                  <to>
                    <xdr:col>1</xdr:col>
                    <xdr:colOff>563880</xdr:colOff>
                    <xdr:row>18</xdr:row>
                    <xdr:rowOff>236220</xdr:rowOff>
                  </to>
                </anchor>
              </controlPr>
            </control>
          </mc:Choice>
        </mc:AlternateContent>
        <mc:AlternateContent xmlns:mc="http://schemas.openxmlformats.org/markup-compatibility/2006">
          <mc:Choice Requires="x14">
            <control shapeId="219210" r:id="rId85" name="Group Box 74">
              <controlPr defaultSize="0" autoFill="0" autoPict="0">
                <anchor moveWithCells="1">
                  <from>
                    <xdr:col>4</xdr:col>
                    <xdr:colOff>60960</xdr:colOff>
                    <xdr:row>42</xdr:row>
                    <xdr:rowOff>0</xdr:rowOff>
                  </from>
                  <to>
                    <xdr:col>6</xdr:col>
                    <xdr:colOff>457200</xdr:colOff>
                    <xdr:row>42</xdr:row>
                    <xdr:rowOff>403860</xdr:rowOff>
                  </to>
                </anchor>
              </controlPr>
            </control>
          </mc:Choice>
        </mc:AlternateContent>
        <mc:AlternateContent xmlns:mc="http://schemas.openxmlformats.org/markup-compatibility/2006">
          <mc:Choice Requires="x14">
            <control shapeId="219211" r:id="rId86" name="Group Box 75">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2" r:id="rId87" name="Group Box 76">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3" r:id="rId88" name="Group Box 77">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4" r:id="rId89" name="Group Box 78">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5" r:id="rId90" name="Group Box 79">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6" r:id="rId91" name="Group Box 80">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7" r:id="rId92" name="Group Box 81">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18" r:id="rId93" name="Group Box 82">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19" r:id="rId94" name="Group Box 83">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0" r:id="rId95" name="Group Box 84">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1" r:id="rId96" name="Group Box 85">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2" r:id="rId97" name="Group Box 86">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3" r:id="rId98" name="Group Box 87">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4" r:id="rId99" name="Group Box 88">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5" r:id="rId100" name="Group Box 89">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6" r:id="rId101" name="Group Box 90">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7" r:id="rId102" name="Group Box 91">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338</v>
      </c>
      <c r="D1" t="s">
        <v>297</v>
      </c>
      <c r="E1" t="s">
        <v>35</v>
      </c>
    </row>
    <row r="2" spans="1:5" x14ac:dyDescent="0.3">
      <c r="A2" t="s">
        <v>5</v>
      </c>
      <c r="B2" t="s">
        <v>6</v>
      </c>
      <c r="C2" t="s">
        <v>339</v>
      </c>
    </row>
    <row r="3" spans="1:5" x14ac:dyDescent="0.3">
      <c r="A3" t="s">
        <v>7</v>
      </c>
      <c r="B3" t="s">
        <v>8</v>
      </c>
      <c r="C3" t="s">
        <v>361</v>
      </c>
    </row>
    <row r="4" spans="1:5" x14ac:dyDescent="0.3">
      <c r="A4" t="s">
        <v>9</v>
      </c>
      <c r="B4" t="s">
        <v>10</v>
      </c>
      <c r="C4" t="s">
        <v>362</v>
      </c>
    </row>
    <row r="5" spans="1:5" x14ac:dyDescent="0.3">
      <c r="A5" t="s">
        <v>11</v>
      </c>
      <c r="C5" t="s">
        <v>363</v>
      </c>
    </row>
    <row r="6" spans="1:5" x14ac:dyDescent="0.3">
      <c r="A6" t="s">
        <v>12</v>
      </c>
      <c r="C6" t="s">
        <v>363</v>
      </c>
    </row>
    <row r="7" spans="1:5" x14ac:dyDescent="0.3">
      <c r="A7" t="s">
        <v>13</v>
      </c>
      <c r="B7" t="s">
        <v>14</v>
      </c>
      <c r="C7" t="s">
        <v>364</v>
      </c>
    </row>
    <row r="8" spans="1:5" x14ac:dyDescent="0.3">
      <c r="A8" t="s">
        <v>15</v>
      </c>
      <c r="B8" t="s">
        <v>17</v>
      </c>
      <c r="C8" t="s">
        <v>365</v>
      </c>
    </row>
    <row r="9" spans="1:5" x14ac:dyDescent="0.3">
      <c r="A9" t="s">
        <v>18</v>
      </c>
      <c r="B9" t="s">
        <v>19</v>
      </c>
      <c r="C9" t="s">
        <v>366</v>
      </c>
    </row>
    <row r="10" spans="1:5" x14ac:dyDescent="0.3">
      <c r="A10" t="s">
        <v>20</v>
      </c>
      <c r="B10" t="s">
        <v>31</v>
      </c>
      <c r="C10" t="s">
        <v>367</v>
      </c>
    </row>
    <row r="11" spans="1:5" x14ac:dyDescent="0.3">
      <c r="A11" t="s">
        <v>21</v>
      </c>
      <c r="B11" t="s">
        <v>22</v>
      </c>
      <c r="C11" t="s">
        <v>368</v>
      </c>
    </row>
    <row r="12" spans="1:5" x14ac:dyDescent="0.3">
      <c r="A12" t="s">
        <v>23</v>
      </c>
      <c r="B12" t="s">
        <v>24</v>
      </c>
      <c r="C12" t="s">
        <v>369</v>
      </c>
    </row>
    <row r="13" spans="1:5" x14ac:dyDescent="0.3">
      <c r="A13" t="s">
        <v>25</v>
      </c>
      <c r="B13" t="s">
        <v>26</v>
      </c>
      <c r="C13" t="s">
        <v>370</v>
      </c>
    </row>
    <row r="14" spans="1:5" x14ac:dyDescent="0.3">
      <c r="A14" t="s">
        <v>27</v>
      </c>
      <c r="B14" t="s">
        <v>28</v>
      </c>
      <c r="C14" t="s">
        <v>371</v>
      </c>
    </row>
    <row r="15" spans="1:5" x14ac:dyDescent="0.3">
      <c r="A15" t="s">
        <v>29</v>
      </c>
      <c r="B15" t="s">
        <v>30</v>
      </c>
      <c r="C15" t="s">
        <v>372</v>
      </c>
    </row>
    <row r="16" spans="1:5" x14ac:dyDescent="0.3">
      <c r="A16" t="s">
        <v>32</v>
      </c>
      <c r="B16" t="s">
        <v>33</v>
      </c>
      <c r="C16" t="s">
        <v>373</v>
      </c>
    </row>
    <row r="17" spans="1:3" x14ac:dyDescent="0.3">
      <c r="A17" t="s">
        <v>34</v>
      </c>
      <c r="B17" t="s">
        <v>128</v>
      </c>
      <c r="C17" t="s">
        <v>374</v>
      </c>
    </row>
    <row r="18" spans="1:3" x14ac:dyDescent="0.3">
      <c r="A18" t="s">
        <v>36</v>
      </c>
      <c r="B18" t="s">
        <v>58</v>
      </c>
      <c r="C18" t="s">
        <v>375</v>
      </c>
    </row>
    <row r="19" spans="1:3" x14ac:dyDescent="0.3">
      <c r="A19" t="s">
        <v>37</v>
      </c>
      <c r="B19" t="s">
        <v>57</v>
      </c>
      <c r="C19" t="s">
        <v>376</v>
      </c>
    </row>
    <row r="20" spans="1:3" x14ac:dyDescent="0.3">
      <c r="A20" t="s">
        <v>38</v>
      </c>
      <c r="B20" t="s">
        <v>59</v>
      </c>
      <c r="C20" t="s">
        <v>377</v>
      </c>
    </row>
    <row r="21" spans="1:3" x14ac:dyDescent="0.3">
      <c r="A21" t="s">
        <v>39</v>
      </c>
      <c r="B21" t="s">
        <v>60</v>
      </c>
      <c r="C21" t="s">
        <v>378</v>
      </c>
    </row>
    <row r="22" spans="1:3" x14ac:dyDescent="0.3">
      <c r="A22" t="s">
        <v>40</v>
      </c>
      <c r="B22" t="s">
        <v>63</v>
      </c>
      <c r="C22" t="s">
        <v>379</v>
      </c>
    </row>
    <row r="23" spans="1:3" x14ac:dyDescent="0.3">
      <c r="A23" t="s">
        <v>41</v>
      </c>
      <c r="B23" t="s">
        <v>61</v>
      </c>
      <c r="C23" t="s">
        <v>380</v>
      </c>
    </row>
    <row r="24" spans="1:3" x14ac:dyDescent="0.3">
      <c r="A24" t="s">
        <v>42</v>
      </c>
      <c r="B24" t="s">
        <v>62</v>
      </c>
      <c r="C24" t="s">
        <v>381</v>
      </c>
    </row>
    <row r="25" spans="1:3" x14ac:dyDescent="0.3">
      <c r="A25" t="s">
        <v>43</v>
      </c>
      <c r="B25" t="s">
        <v>44</v>
      </c>
      <c r="C25" t="s">
        <v>382</v>
      </c>
    </row>
    <row r="26" spans="1:3" x14ac:dyDescent="0.3">
      <c r="A26" t="s">
        <v>45</v>
      </c>
      <c r="B26" t="s">
        <v>67</v>
      </c>
      <c r="C26" t="s">
        <v>383</v>
      </c>
    </row>
    <row r="27" spans="1:3" x14ac:dyDescent="0.3">
      <c r="A27" t="s">
        <v>46</v>
      </c>
      <c r="B27" t="s">
        <v>47</v>
      </c>
      <c r="C27" t="s">
        <v>384</v>
      </c>
    </row>
    <row r="28" spans="1:3" x14ac:dyDescent="0.3">
      <c r="A28" t="s">
        <v>48</v>
      </c>
      <c r="B28" t="s">
        <v>49</v>
      </c>
      <c r="C28" t="s">
        <v>385</v>
      </c>
    </row>
    <row r="29" spans="1:3" x14ac:dyDescent="0.3">
      <c r="A29" t="s">
        <v>50</v>
      </c>
      <c r="B29" t="s">
        <v>51</v>
      </c>
      <c r="C29" t="s">
        <v>386</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73</v>
      </c>
      <c r="B36" t="s">
        <v>74</v>
      </c>
    </row>
    <row r="37" spans="1:2" x14ac:dyDescent="0.3">
      <c r="A37" t="s">
        <v>75</v>
      </c>
      <c r="B37" t="s">
        <v>76</v>
      </c>
    </row>
    <row r="38" spans="1:2" x14ac:dyDescent="0.3">
      <c r="A38" t="s">
        <v>77</v>
      </c>
      <c r="B38" t="s">
        <v>78</v>
      </c>
    </row>
    <row r="39" spans="1:2" x14ac:dyDescent="0.3">
      <c r="A39" t="s">
        <v>79</v>
      </c>
      <c r="B39" t="s">
        <v>80</v>
      </c>
    </row>
    <row r="40" spans="1:2" x14ac:dyDescent="0.3">
      <c r="A40" t="s">
        <v>81</v>
      </c>
      <c r="B40" t="s">
        <v>82</v>
      </c>
    </row>
    <row r="41" spans="1:2" x14ac:dyDescent="0.3">
      <c r="A41" t="s">
        <v>83</v>
      </c>
      <c r="B41" t="s">
        <v>84</v>
      </c>
    </row>
    <row r="42" spans="1:2" x14ac:dyDescent="0.3">
      <c r="A42" t="s">
        <v>85</v>
      </c>
      <c r="B42" t="s">
        <v>86</v>
      </c>
    </row>
    <row r="43" spans="1:2" x14ac:dyDescent="0.3">
      <c r="A43" t="s">
        <v>87</v>
      </c>
      <c r="B43" t="s">
        <v>88</v>
      </c>
    </row>
    <row r="44" spans="1:2" x14ac:dyDescent="0.3">
      <c r="A44" t="s">
        <v>89</v>
      </c>
      <c r="B44" t="s">
        <v>90</v>
      </c>
    </row>
    <row r="45" spans="1:2" x14ac:dyDescent="0.3">
      <c r="A45" t="s">
        <v>91</v>
      </c>
      <c r="B45" t="s">
        <v>92</v>
      </c>
    </row>
    <row r="46" spans="1:2" x14ac:dyDescent="0.3">
      <c r="A46" t="s">
        <v>93</v>
      </c>
      <c r="B46" t="s">
        <v>94</v>
      </c>
    </row>
    <row r="47" spans="1:2" x14ac:dyDescent="0.3">
      <c r="A47" t="s">
        <v>95</v>
      </c>
      <c r="B47" t="s">
        <v>96</v>
      </c>
    </row>
    <row r="48" spans="1:2" x14ac:dyDescent="0.3">
      <c r="A48" t="s">
        <v>97</v>
      </c>
      <c r="B48" t="s">
        <v>98</v>
      </c>
    </row>
    <row r="49" spans="1:2" x14ac:dyDescent="0.3">
      <c r="A49" t="s">
        <v>99</v>
      </c>
      <c r="B49" t="s">
        <v>119</v>
      </c>
    </row>
    <row r="50" spans="1:2" x14ac:dyDescent="0.3">
      <c r="A50" t="s">
        <v>100</v>
      </c>
      <c r="B50" t="s">
        <v>101</v>
      </c>
    </row>
    <row r="51" spans="1:2" x14ac:dyDescent="0.3">
      <c r="A51" t="s">
        <v>102</v>
      </c>
      <c r="B51" t="s">
        <v>103</v>
      </c>
    </row>
    <row r="52" spans="1:2" x14ac:dyDescent="0.3">
      <c r="A52" t="s">
        <v>107</v>
      </c>
      <c r="B52" t="s">
        <v>108</v>
      </c>
    </row>
    <row r="53" spans="1:2" x14ac:dyDescent="0.3">
      <c r="A53" t="s">
        <v>109</v>
      </c>
      <c r="B53" t="s">
        <v>142</v>
      </c>
    </row>
    <row r="54" spans="1:2" x14ac:dyDescent="0.3">
      <c r="A54" t="s">
        <v>110</v>
      </c>
      <c r="B54" t="s">
        <v>136</v>
      </c>
    </row>
    <row r="55" spans="1:2" x14ac:dyDescent="0.3">
      <c r="A55" t="s">
        <v>111</v>
      </c>
      <c r="B55" t="s">
        <v>137</v>
      </c>
    </row>
    <row r="56" spans="1:2" x14ac:dyDescent="0.3">
      <c r="A56" t="s">
        <v>112</v>
      </c>
      <c r="B56" t="s">
        <v>135</v>
      </c>
    </row>
    <row r="57" spans="1:2" x14ac:dyDescent="0.3">
      <c r="A57" t="s">
        <v>113</v>
      </c>
      <c r="B57" t="s">
        <v>118</v>
      </c>
    </row>
    <row r="58" spans="1:2" x14ac:dyDescent="0.3">
      <c r="A58" t="s">
        <v>114</v>
      </c>
      <c r="B58" t="s">
        <v>117</v>
      </c>
    </row>
    <row r="59" spans="1:2" x14ac:dyDescent="0.3">
      <c r="A59" t="s">
        <v>115</v>
      </c>
      <c r="B59" t="s">
        <v>116</v>
      </c>
    </row>
    <row r="60" spans="1:2" x14ac:dyDescent="0.3">
      <c r="A60" t="s">
        <v>120</v>
      </c>
      <c r="B60" t="s">
        <v>121</v>
      </c>
    </row>
    <row r="61" spans="1:2" x14ac:dyDescent="0.3">
      <c r="A61" t="s">
        <v>122</v>
      </c>
      <c r="B61" t="s">
        <v>123</v>
      </c>
    </row>
    <row r="62" spans="1:2" x14ac:dyDescent="0.3">
      <c r="A62" t="s">
        <v>124</v>
      </c>
      <c r="B62" t="s">
        <v>125</v>
      </c>
    </row>
    <row r="63" spans="1:2" x14ac:dyDescent="0.3">
      <c r="A63" t="s">
        <v>126</v>
      </c>
      <c r="B63" t="s">
        <v>127</v>
      </c>
    </row>
    <row r="64" spans="1:2" x14ac:dyDescent="0.3">
      <c r="A64" t="s">
        <v>129</v>
      </c>
      <c r="B64" t="s">
        <v>130</v>
      </c>
    </row>
    <row r="65" spans="1:2" x14ac:dyDescent="0.3">
      <c r="A65" t="s">
        <v>131</v>
      </c>
      <c r="B65" t="s">
        <v>132</v>
      </c>
    </row>
    <row r="66" spans="1:2" x14ac:dyDescent="0.3">
      <c r="A66" t="s">
        <v>133</v>
      </c>
      <c r="B66" t="s">
        <v>134</v>
      </c>
    </row>
    <row r="67" spans="1:2" x14ac:dyDescent="0.3">
      <c r="A67" t="s">
        <v>138</v>
      </c>
      <c r="B67" t="s">
        <v>139</v>
      </c>
    </row>
    <row r="68" spans="1:2" x14ac:dyDescent="0.3">
      <c r="A68" t="s">
        <v>140</v>
      </c>
      <c r="B68" t="s">
        <v>141</v>
      </c>
    </row>
    <row r="69" spans="1:2" x14ac:dyDescent="0.3">
      <c r="A69" t="s">
        <v>143</v>
      </c>
      <c r="B69" t="s">
        <v>144</v>
      </c>
    </row>
    <row r="70" spans="1:2" x14ac:dyDescent="0.3">
      <c r="A70" t="s">
        <v>145</v>
      </c>
      <c r="B70" t="s">
        <v>146</v>
      </c>
    </row>
    <row r="71" spans="1:2" x14ac:dyDescent="0.3">
      <c r="A71" t="s">
        <v>148</v>
      </c>
      <c r="B71" t="s">
        <v>149</v>
      </c>
    </row>
    <row r="72" spans="1:2" x14ac:dyDescent="0.3">
      <c r="A72" t="s">
        <v>150</v>
      </c>
      <c r="B72" t="s">
        <v>151</v>
      </c>
    </row>
    <row r="73" spans="1:2" x14ac:dyDescent="0.3">
      <c r="A73" t="s">
        <v>152</v>
      </c>
      <c r="B73" t="s">
        <v>153</v>
      </c>
    </row>
    <row r="74" spans="1:2" x14ac:dyDescent="0.3">
      <c r="A74" t="s">
        <v>154</v>
      </c>
      <c r="B74" t="s">
        <v>155</v>
      </c>
    </row>
    <row r="75" spans="1:2" x14ac:dyDescent="0.3">
      <c r="A75" t="s">
        <v>156</v>
      </c>
      <c r="B75" t="s">
        <v>157</v>
      </c>
    </row>
    <row r="76" spans="1:2" x14ac:dyDescent="0.3">
      <c r="A76" t="s">
        <v>158</v>
      </c>
      <c r="B76" t="s">
        <v>159</v>
      </c>
    </row>
    <row r="77" spans="1:2" x14ac:dyDescent="0.3">
      <c r="A77" t="s">
        <v>160</v>
      </c>
      <c r="B77" t="s">
        <v>161</v>
      </c>
    </row>
    <row r="78" spans="1:2" x14ac:dyDescent="0.3">
      <c r="A78" t="s">
        <v>162</v>
      </c>
      <c r="B78" t="s">
        <v>163</v>
      </c>
    </row>
    <row r="79" spans="1:2" x14ac:dyDescent="0.3">
      <c r="A79" t="s">
        <v>164</v>
      </c>
      <c r="B79" t="s">
        <v>165</v>
      </c>
    </row>
    <row r="80" spans="1:2" x14ac:dyDescent="0.3">
      <c r="A80" t="s">
        <v>166</v>
      </c>
      <c r="B80" t="s">
        <v>167</v>
      </c>
    </row>
    <row r="81" spans="1:2" x14ac:dyDescent="0.3">
      <c r="A81" t="s">
        <v>168</v>
      </c>
      <c r="B81" t="s">
        <v>169</v>
      </c>
    </row>
    <row r="82" spans="1:2" x14ac:dyDescent="0.3">
      <c r="A82" t="s">
        <v>170</v>
      </c>
      <c r="B82" t="s">
        <v>171</v>
      </c>
    </row>
    <row r="83" spans="1:2" x14ac:dyDescent="0.3">
      <c r="A83" t="s">
        <v>172</v>
      </c>
      <c r="B83" t="s">
        <v>173</v>
      </c>
    </row>
    <row r="84" spans="1:2" x14ac:dyDescent="0.3">
      <c r="A84" t="s">
        <v>174</v>
      </c>
      <c r="B84" t="s">
        <v>175</v>
      </c>
    </row>
    <row r="85" spans="1:2" x14ac:dyDescent="0.3">
      <c r="A85" t="s">
        <v>176</v>
      </c>
      <c r="B85" t="s">
        <v>177</v>
      </c>
    </row>
    <row r="86" spans="1:2" x14ac:dyDescent="0.3">
      <c r="A86" t="s">
        <v>178</v>
      </c>
      <c r="B86" t="s">
        <v>179</v>
      </c>
    </row>
    <row r="87" spans="1:2" x14ac:dyDescent="0.3">
      <c r="A87" t="s">
        <v>180</v>
      </c>
      <c r="B87" t="s">
        <v>181</v>
      </c>
    </row>
    <row r="88" spans="1:2" x14ac:dyDescent="0.3">
      <c r="A88" t="s">
        <v>182</v>
      </c>
      <c r="B88" t="s">
        <v>183</v>
      </c>
    </row>
    <row r="89" spans="1:2" x14ac:dyDescent="0.3">
      <c r="A89" t="s">
        <v>184</v>
      </c>
      <c r="B89" t="s">
        <v>185</v>
      </c>
    </row>
    <row r="90" spans="1:2" x14ac:dyDescent="0.3">
      <c r="A90" t="s">
        <v>186</v>
      </c>
      <c r="B90" t="s">
        <v>187</v>
      </c>
    </row>
    <row r="91" spans="1:2" x14ac:dyDescent="0.3">
      <c r="A91" t="s">
        <v>188</v>
      </c>
      <c r="B91" t="s">
        <v>189</v>
      </c>
    </row>
    <row r="92" spans="1:2" x14ac:dyDescent="0.3">
      <c r="A92" t="s">
        <v>190</v>
      </c>
      <c r="B92" t="s">
        <v>191</v>
      </c>
    </row>
    <row r="93" spans="1:2" x14ac:dyDescent="0.3">
      <c r="A93" t="s">
        <v>192</v>
      </c>
      <c r="B93" t="s">
        <v>193</v>
      </c>
    </row>
    <row r="94" spans="1:2" x14ac:dyDescent="0.3">
      <c r="A94" t="s">
        <v>194</v>
      </c>
      <c r="B94" t="s">
        <v>195</v>
      </c>
    </row>
    <row r="95" spans="1:2" x14ac:dyDescent="0.3">
      <c r="A95" t="s">
        <v>196</v>
      </c>
      <c r="B95" t="s">
        <v>197</v>
      </c>
    </row>
    <row r="96" spans="1:2" x14ac:dyDescent="0.3">
      <c r="A96" t="s">
        <v>198</v>
      </c>
      <c r="B96" t="s">
        <v>199</v>
      </c>
    </row>
    <row r="97" spans="1:2" x14ac:dyDescent="0.3">
      <c r="A97" t="s">
        <v>200</v>
      </c>
      <c r="B97" t="s">
        <v>201</v>
      </c>
    </row>
    <row r="98" spans="1:2" x14ac:dyDescent="0.3">
      <c r="A98" t="s">
        <v>202</v>
      </c>
      <c r="B98" t="s">
        <v>203</v>
      </c>
    </row>
    <row r="99" spans="1:2" x14ac:dyDescent="0.3">
      <c r="A99" t="s">
        <v>204</v>
      </c>
      <c r="B99" t="s">
        <v>205</v>
      </c>
    </row>
    <row r="100" spans="1:2" x14ac:dyDescent="0.3">
      <c r="A100" t="s">
        <v>206</v>
      </c>
      <c r="B100" t="s">
        <v>207</v>
      </c>
    </row>
    <row r="101" spans="1:2" x14ac:dyDescent="0.3">
      <c r="A101" t="s">
        <v>208</v>
      </c>
      <c r="B101" t="s">
        <v>209</v>
      </c>
    </row>
    <row r="102" spans="1:2" x14ac:dyDescent="0.3">
      <c r="A102" t="s">
        <v>210</v>
      </c>
      <c r="B102" t="s">
        <v>211</v>
      </c>
    </row>
    <row r="103" spans="1:2" x14ac:dyDescent="0.3">
      <c r="A103" t="s">
        <v>212</v>
      </c>
      <c r="B103" t="s">
        <v>213</v>
      </c>
    </row>
    <row r="104" spans="1:2" x14ac:dyDescent="0.3">
      <c r="A104" t="s">
        <v>214</v>
      </c>
      <c r="B104" t="s">
        <v>215</v>
      </c>
    </row>
    <row r="105" spans="1:2" x14ac:dyDescent="0.3">
      <c r="A105" t="s">
        <v>216</v>
      </c>
      <c r="B105" t="s">
        <v>217</v>
      </c>
    </row>
    <row r="106" spans="1:2" x14ac:dyDescent="0.3">
      <c r="A106" t="s">
        <v>218</v>
      </c>
      <c r="B106" t="s">
        <v>219</v>
      </c>
    </row>
    <row r="107" spans="1:2" x14ac:dyDescent="0.3">
      <c r="A107" t="s">
        <v>220</v>
      </c>
      <c r="B107" t="s">
        <v>221</v>
      </c>
    </row>
    <row r="108" spans="1:2" x14ac:dyDescent="0.3">
      <c r="A108" t="s">
        <v>222</v>
      </c>
      <c r="B108" t="s">
        <v>223</v>
      </c>
    </row>
    <row r="109" spans="1:2" x14ac:dyDescent="0.3">
      <c r="A109" t="s">
        <v>224</v>
      </c>
      <c r="B109" t="s">
        <v>225</v>
      </c>
    </row>
    <row r="110" spans="1:2" x14ac:dyDescent="0.3">
      <c r="A110" t="s">
        <v>226</v>
      </c>
      <c r="B110" t="s">
        <v>227</v>
      </c>
    </row>
    <row r="111" spans="1:2" x14ac:dyDescent="0.3">
      <c r="A111" t="s">
        <v>228</v>
      </c>
      <c r="B111" t="s">
        <v>229</v>
      </c>
    </row>
    <row r="112" spans="1:2" x14ac:dyDescent="0.3">
      <c r="A112" t="s">
        <v>230</v>
      </c>
      <c r="B112" t="s">
        <v>231</v>
      </c>
    </row>
    <row r="113" spans="1:2" x14ac:dyDescent="0.3">
      <c r="A113" t="s">
        <v>232</v>
      </c>
      <c r="B113" t="s">
        <v>233</v>
      </c>
    </row>
    <row r="114" spans="1:2" x14ac:dyDescent="0.3">
      <c r="A114" t="s">
        <v>234</v>
      </c>
      <c r="B114" t="s">
        <v>235</v>
      </c>
    </row>
    <row r="115" spans="1:2" x14ac:dyDescent="0.3">
      <c r="A115" t="s">
        <v>236</v>
      </c>
      <c r="B115" t="s">
        <v>237</v>
      </c>
    </row>
    <row r="116" spans="1:2" x14ac:dyDescent="0.3">
      <c r="A116" t="s">
        <v>238</v>
      </c>
      <c r="B116" t="s">
        <v>239</v>
      </c>
    </row>
    <row r="117" spans="1:2" x14ac:dyDescent="0.3">
      <c r="A117" t="s">
        <v>240</v>
      </c>
      <c r="B117" t="s">
        <v>241</v>
      </c>
    </row>
    <row r="118" spans="1:2" x14ac:dyDescent="0.3">
      <c r="A118" t="s">
        <v>242</v>
      </c>
      <c r="B118" t="s">
        <v>243</v>
      </c>
    </row>
    <row r="119" spans="1:2" x14ac:dyDescent="0.3">
      <c r="A119" t="s">
        <v>244</v>
      </c>
      <c r="B119" t="s">
        <v>245</v>
      </c>
    </row>
    <row r="120" spans="1:2" x14ac:dyDescent="0.3">
      <c r="A120" t="s">
        <v>246</v>
      </c>
      <c r="B120" t="s">
        <v>247</v>
      </c>
    </row>
    <row r="121" spans="1:2" x14ac:dyDescent="0.3">
      <c r="A121" t="s">
        <v>248</v>
      </c>
      <c r="B121" t="s">
        <v>249</v>
      </c>
    </row>
    <row r="122" spans="1:2" x14ac:dyDescent="0.3">
      <c r="A122" t="s">
        <v>250</v>
      </c>
      <c r="B122" t="s">
        <v>251</v>
      </c>
    </row>
    <row r="123" spans="1:2" x14ac:dyDescent="0.3">
      <c r="A123" t="s">
        <v>252</v>
      </c>
      <c r="B123" t="s">
        <v>253</v>
      </c>
    </row>
    <row r="124" spans="1:2" x14ac:dyDescent="0.3">
      <c r="A124" t="s">
        <v>254</v>
      </c>
      <c r="B124" t="s">
        <v>255</v>
      </c>
    </row>
    <row r="125" spans="1:2" x14ac:dyDescent="0.3">
      <c r="A125" t="s">
        <v>256</v>
      </c>
      <c r="B125" t="s">
        <v>257</v>
      </c>
    </row>
    <row r="126" spans="1:2" x14ac:dyDescent="0.3">
      <c r="A126" t="s">
        <v>258</v>
      </c>
      <c r="B126" t="s">
        <v>259</v>
      </c>
    </row>
    <row r="127" spans="1:2" x14ac:dyDescent="0.3">
      <c r="A127" t="s">
        <v>260</v>
      </c>
      <c r="B127" t="s">
        <v>261</v>
      </c>
    </row>
    <row r="128" spans="1:2" x14ac:dyDescent="0.3">
      <c r="A128" t="s">
        <v>262</v>
      </c>
      <c r="B128" t="s">
        <v>263</v>
      </c>
    </row>
    <row r="129" spans="1:2" x14ac:dyDescent="0.3">
      <c r="A129" t="s">
        <v>273</v>
      </c>
      <c r="B129" t="s">
        <v>274</v>
      </c>
    </row>
    <row r="130" spans="1:2" x14ac:dyDescent="0.3">
      <c r="A130" t="s">
        <v>280</v>
      </c>
      <c r="B130" t="s">
        <v>281</v>
      </c>
    </row>
    <row r="131" spans="1:2" x14ac:dyDescent="0.3">
      <c r="A131" t="s">
        <v>282</v>
      </c>
      <c r="B131" t="s">
        <v>283</v>
      </c>
    </row>
    <row r="132" spans="1:2" x14ac:dyDescent="0.3">
      <c r="A132" t="s">
        <v>284</v>
      </c>
      <c r="B132" t="s">
        <v>285</v>
      </c>
    </row>
    <row r="133" spans="1:2" x14ac:dyDescent="0.3">
      <c r="A133" t="s">
        <v>286</v>
      </c>
      <c r="B133" t="s">
        <v>287</v>
      </c>
    </row>
    <row r="134" spans="1:2" x14ac:dyDescent="0.3">
      <c r="A134" t="s">
        <v>288</v>
      </c>
      <c r="B134" t="s">
        <v>289</v>
      </c>
    </row>
    <row r="135" spans="1:2" x14ac:dyDescent="0.3">
      <c r="A135" t="s">
        <v>290</v>
      </c>
      <c r="B135" t="s">
        <v>291</v>
      </c>
    </row>
    <row r="136" spans="1:2" x14ac:dyDescent="0.3">
      <c r="A136" t="s">
        <v>292</v>
      </c>
      <c r="B136" t="s">
        <v>293</v>
      </c>
    </row>
    <row r="137" spans="1:2" x14ac:dyDescent="0.3">
      <c r="A137" t="s">
        <v>294</v>
      </c>
      <c r="B137" t="s">
        <v>295</v>
      </c>
    </row>
    <row r="138" spans="1:2" x14ac:dyDescent="0.3">
      <c r="A138" t="s">
        <v>349</v>
      </c>
      <c r="B138" t="s">
        <v>350</v>
      </c>
    </row>
    <row r="139" spans="1:2" x14ac:dyDescent="0.3">
      <c r="A139" t="s">
        <v>351</v>
      </c>
      <c r="B139" t="s">
        <v>352</v>
      </c>
    </row>
    <row r="140" spans="1:2" x14ac:dyDescent="0.3">
      <c r="A140" t="s">
        <v>353</v>
      </c>
      <c r="B140" t="s">
        <v>354</v>
      </c>
    </row>
    <row r="141" spans="1:2" x14ac:dyDescent="0.3">
      <c r="A141" t="s">
        <v>355</v>
      </c>
      <c r="B141" t="s">
        <v>356</v>
      </c>
    </row>
    <row r="142" spans="1:2" x14ac:dyDescent="0.3">
      <c r="A142" t="s">
        <v>357</v>
      </c>
      <c r="B142" t="s">
        <v>358</v>
      </c>
    </row>
    <row r="143" spans="1:2" x14ac:dyDescent="0.3">
      <c r="A143" t="s">
        <v>359</v>
      </c>
      <c r="B143" t="s">
        <v>360</v>
      </c>
    </row>
    <row r="144" spans="1:2" x14ac:dyDescent="0.3">
      <c r="A144" t="s">
        <v>387</v>
      </c>
      <c r="B144" t="s">
        <v>388</v>
      </c>
    </row>
    <row r="145" spans="1:2" x14ac:dyDescent="0.3">
      <c r="A145" t="s">
        <v>389</v>
      </c>
      <c r="B145" t="s">
        <v>390</v>
      </c>
    </row>
    <row r="146" spans="1:2" x14ac:dyDescent="0.3">
      <c r="A146" t="s">
        <v>391</v>
      </c>
      <c r="B146" t="s">
        <v>392</v>
      </c>
    </row>
    <row r="147" spans="1:2" x14ac:dyDescent="0.3">
      <c r="A147" t="s">
        <v>393</v>
      </c>
      <c r="B147" t="s">
        <v>394</v>
      </c>
    </row>
    <row r="148" spans="1:2" x14ac:dyDescent="0.3">
      <c r="A148" t="s">
        <v>395</v>
      </c>
      <c r="B148" t="s">
        <v>396</v>
      </c>
    </row>
    <row r="149" spans="1:2" x14ac:dyDescent="0.3">
      <c r="A149" t="s">
        <v>397</v>
      </c>
      <c r="B149" t="s">
        <v>398</v>
      </c>
    </row>
    <row r="150" spans="1:2" x14ac:dyDescent="0.3">
      <c r="A150" t="s">
        <v>399</v>
      </c>
      <c r="B150" t="s">
        <v>400</v>
      </c>
    </row>
    <row r="151" spans="1:2" x14ac:dyDescent="0.3">
      <c r="A151" t="s">
        <v>401</v>
      </c>
      <c r="B151" t="s">
        <v>402</v>
      </c>
    </row>
    <row r="152" spans="1:2" x14ac:dyDescent="0.3">
      <c r="A152" t="s">
        <v>403</v>
      </c>
      <c r="B152" t="s">
        <v>404</v>
      </c>
    </row>
    <row r="153" spans="1:2" x14ac:dyDescent="0.3">
      <c r="A153" t="s">
        <v>405</v>
      </c>
      <c r="B153" t="s">
        <v>406</v>
      </c>
    </row>
    <row r="154" spans="1:2" x14ac:dyDescent="0.3">
      <c r="A154" t="s">
        <v>407</v>
      </c>
      <c r="B154" t="s">
        <v>408</v>
      </c>
    </row>
    <row r="155" spans="1:2" x14ac:dyDescent="0.3">
      <c r="A155" t="s">
        <v>409</v>
      </c>
      <c r="B155" t="s">
        <v>410</v>
      </c>
    </row>
    <row r="156" spans="1:2" x14ac:dyDescent="0.3">
      <c r="A156" t="s">
        <v>411</v>
      </c>
      <c r="B156" t="s">
        <v>412</v>
      </c>
    </row>
    <row r="157" spans="1:2" x14ac:dyDescent="0.3">
      <c r="A157" t="s">
        <v>413</v>
      </c>
      <c r="B157" t="s">
        <v>414</v>
      </c>
    </row>
    <row r="158" spans="1:2" x14ac:dyDescent="0.3">
      <c r="A158" t="s">
        <v>415</v>
      </c>
      <c r="B158" t="s">
        <v>416</v>
      </c>
    </row>
    <row r="159" spans="1:2" x14ac:dyDescent="0.3">
      <c r="A159" t="s">
        <v>417</v>
      </c>
      <c r="B159" t="s">
        <v>418</v>
      </c>
    </row>
    <row r="160" spans="1:2" x14ac:dyDescent="0.3">
      <c r="A160" t="s">
        <v>419</v>
      </c>
      <c r="B160" t="s">
        <v>420</v>
      </c>
    </row>
    <row r="161" spans="1:2" x14ac:dyDescent="0.3">
      <c r="A161" t="s">
        <v>421</v>
      </c>
      <c r="B161" t="s">
        <v>422</v>
      </c>
    </row>
    <row r="162" spans="1:2" x14ac:dyDescent="0.3">
      <c r="A162" t="s">
        <v>423</v>
      </c>
      <c r="B162" t="s">
        <v>424</v>
      </c>
    </row>
    <row r="163" spans="1:2" x14ac:dyDescent="0.3">
      <c r="A163" t="s">
        <v>425</v>
      </c>
      <c r="B163" t="s">
        <v>426</v>
      </c>
    </row>
    <row r="164" spans="1:2" x14ac:dyDescent="0.3">
      <c r="A164" t="s">
        <v>427</v>
      </c>
      <c r="B164" t="s">
        <v>428</v>
      </c>
    </row>
    <row r="165" spans="1:2" x14ac:dyDescent="0.3">
      <c r="A165" t="s">
        <v>429</v>
      </c>
      <c r="B165" t="s">
        <v>430</v>
      </c>
    </row>
    <row r="166" spans="1:2" x14ac:dyDescent="0.3">
      <c r="A166" t="s">
        <v>431</v>
      </c>
      <c r="B166" t="s">
        <v>432</v>
      </c>
    </row>
    <row r="167" spans="1:2" x14ac:dyDescent="0.3">
      <c r="A167" t="s">
        <v>433</v>
      </c>
      <c r="B167" t="s">
        <v>434</v>
      </c>
    </row>
    <row r="168" spans="1:2" x14ac:dyDescent="0.3">
      <c r="A168" t="s">
        <v>435</v>
      </c>
      <c r="B168" t="s">
        <v>436</v>
      </c>
    </row>
    <row r="169" spans="1:2" x14ac:dyDescent="0.3">
      <c r="A169" t="s">
        <v>437</v>
      </c>
      <c r="B169" t="s">
        <v>438</v>
      </c>
    </row>
    <row r="170" spans="1:2" x14ac:dyDescent="0.3">
      <c r="A170" t="s">
        <v>439</v>
      </c>
      <c r="B170" t="s">
        <v>440</v>
      </c>
    </row>
    <row r="171" spans="1:2" x14ac:dyDescent="0.3">
      <c r="A171" t="s">
        <v>441</v>
      </c>
      <c r="B171" t="s">
        <v>442</v>
      </c>
    </row>
    <row r="172" spans="1:2" x14ac:dyDescent="0.3">
      <c r="A172" t="s">
        <v>443</v>
      </c>
      <c r="B172" t="s">
        <v>444</v>
      </c>
    </row>
    <row r="173" spans="1:2" x14ac:dyDescent="0.3">
      <c r="A173" t="s">
        <v>445</v>
      </c>
      <c r="B173" t="s">
        <v>446</v>
      </c>
    </row>
    <row r="174" spans="1:2" x14ac:dyDescent="0.3">
      <c r="A174" t="s">
        <v>458</v>
      </c>
      <c r="B174" t="s">
        <v>459</v>
      </c>
    </row>
    <row r="175" spans="1:2" x14ac:dyDescent="0.3">
      <c r="A175" t="s">
        <v>460</v>
      </c>
      <c r="B175" t="s">
        <v>461</v>
      </c>
    </row>
    <row r="176" spans="1:2" x14ac:dyDescent="0.3">
      <c r="A176" t="s">
        <v>462</v>
      </c>
      <c r="B176" t="s">
        <v>463</v>
      </c>
    </row>
    <row r="177" spans="1:2" x14ac:dyDescent="0.3">
      <c r="A177" t="s">
        <v>464</v>
      </c>
      <c r="B177" t="s">
        <v>465</v>
      </c>
    </row>
    <row r="178" spans="1:2" x14ac:dyDescent="0.3">
      <c r="A178" t="s">
        <v>466</v>
      </c>
      <c r="B178" t="s">
        <v>467</v>
      </c>
    </row>
    <row r="179" spans="1:2" x14ac:dyDescent="0.3">
      <c r="A179" t="s">
        <v>468</v>
      </c>
      <c r="B179" t="s">
        <v>469</v>
      </c>
    </row>
    <row r="180" spans="1:2" x14ac:dyDescent="0.3">
      <c r="A180" t="s">
        <v>470</v>
      </c>
      <c r="B180" t="s">
        <v>471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Overview</vt:lpstr>
      <vt:lpstr>Instructions</vt:lpstr>
      <vt:lpstr>Organization Profile</vt:lpstr>
      <vt:lpstr>Energy</vt:lpstr>
      <vt:lpstr>Water</vt:lpstr>
      <vt:lpstr> Circularity &amp; Waste</vt:lpstr>
      <vt:lpstr>Encroachment</vt:lpstr>
      <vt:lpstr>Non-GHG Emissions</vt:lpstr>
      <vt:lpstr>GHG Emissions</vt:lpstr>
      <vt:lpstr>Procurement</vt:lpstr>
      <vt:lpstr>Wages</vt:lpstr>
      <vt:lpstr>Health</vt:lpstr>
      <vt:lpstr>Terms</vt:lpstr>
      <vt:lpstr>Diversity</vt:lpstr>
      <vt:lpstr>Community</vt:lpstr>
      <vt:lpstr>Positive Impacts</vt:lpstr>
      <vt:lpstr>Governance </vt:lpstr>
      <vt:lpstr>Overall Scores</vt:lpstr>
      <vt:lpstr>SDGs Scores</vt:lpstr>
      <vt:lpstr>Capitals Scores</vt:lpstr>
      <vt:lpstr>Action Worksheet</vt:lpstr>
      <vt:lpstr>Procurement!_Ctrl_2</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lpstr>'Capitals Scores'!Print_Area</vt:lpstr>
      <vt:lpstr>'SDGs Scores'!Print_Area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2025-05-14T20:28:33Z</dcterms:modified>
</cp:coreProperties>
</file>